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20" windowWidth="19575" windowHeight="8010"/>
  </bookViews>
  <sheets>
    <sheet name="Remarques" sheetId="1" r:id="rId1"/>
  </sheets>
  <definedNames>
    <definedName name="_xlnm._FilterDatabase" localSheetId="0" hidden="1">Remarques!$A$1:$BO$81</definedName>
    <definedName name="_xlnm.Print_Titles" localSheetId="0">Remarques!$1:$1</definedName>
    <definedName name="_xlnm.Print_Area" localSheetId="0">Remarques!$B$1:$H$81</definedName>
  </definedNames>
  <calcPr calcId="145621"/>
</workbook>
</file>

<file path=xl/calcChain.xml><?xml version="1.0" encoding="utf-8"?>
<calcChain xmlns="http://schemas.openxmlformats.org/spreadsheetml/2006/main">
  <c r="A3" i="1" l="1"/>
  <c r="A4" i="1" l="1"/>
  <c r="A5" i="1" s="1"/>
  <c r="A6" i="1" s="1"/>
  <c r="A7" i="1" s="1"/>
  <c r="A8" i="1" s="1"/>
  <c r="A9" i="1" s="1"/>
  <c r="A10" i="1" s="1"/>
  <c r="A11" i="1" l="1"/>
  <c r="A12" i="1" s="1"/>
  <c r="A13" i="1" l="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alcChain>
</file>

<file path=xl/sharedStrings.xml><?xml version="1.0" encoding="utf-8"?>
<sst xmlns="http://schemas.openxmlformats.org/spreadsheetml/2006/main" count="608" uniqueCount="262">
  <si>
    <t>Remarque</t>
  </si>
  <si>
    <t>Indicateur</t>
  </si>
  <si>
    <t>Chapitre / thématique</t>
  </si>
  <si>
    <t>Georges OLIVARI</t>
  </si>
  <si>
    <t>Membre extérieur du CB désigné à la CRMNa par les représentants des association de protection de la nature du CB RM</t>
  </si>
  <si>
    <t xml:space="preserve">Fonction / nom de l'organisme </t>
  </si>
  <si>
    <t>Nom du membre de CB ou du représentant de l'organisme</t>
  </si>
  <si>
    <t>Cathy VIGNON</t>
  </si>
  <si>
    <t>Membre du CB - FNE Languedoc-Roussillon</t>
  </si>
  <si>
    <t>Jacques PULOU</t>
  </si>
  <si>
    <t>Membre du CB - FNE Auvergne-Rhône-Alpes</t>
  </si>
  <si>
    <t>Benoît BOUCHER</t>
  </si>
  <si>
    <t xml:space="preserve">Membre du CB - Représentant de l’APIRM - Gambro industries
Responsable environnement
</t>
  </si>
  <si>
    <t>Fond</t>
  </si>
  <si>
    <t>Sans suite</t>
  </si>
  <si>
    <t>Date de la remarque</t>
  </si>
  <si>
    <t>Fabrice BEIGNON</t>
  </si>
  <si>
    <t>Estelle RONDREUX</t>
  </si>
  <si>
    <t>Membre du CB - DREAL Auvergne Rhône Alpes</t>
  </si>
  <si>
    <t xml:space="preserve">Délégué Coordination de l'eau Rhône Méditerranée
EDF – Délégation de Bassin Rhône Méditerranée
</t>
  </si>
  <si>
    <t>Président de la FDPPMA de la Drôme</t>
  </si>
  <si>
    <t>Christian BRELY</t>
  </si>
  <si>
    <t>Remarque générale</t>
  </si>
  <si>
    <t>OF 0</t>
  </si>
  <si>
    <t>OF 6C</t>
  </si>
  <si>
    <t>OF 5B</t>
  </si>
  <si>
    <t>OF 6A</t>
  </si>
  <si>
    <t xml:space="preserve">Gestion des rejets par temps de pluie : désimperméabilisation des sols </t>
  </si>
  <si>
    <t>OF 3</t>
  </si>
  <si>
    <t>Indicateur 9.1 : répartition des volumes prélevés en eaux souterraines et de surface par usage</t>
  </si>
  <si>
    <t>OF 7</t>
  </si>
  <si>
    <t>OF 0 ou OF 6A ?</t>
  </si>
  <si>
    <t>Indicateur projet ?</t>
  </si>
  <si>
    <t>OF 5A</t>
  </si>
  <si>
    <t>Indicateur projet sur le suivi de l'avancement du PBACC</t>
  </si>
  <si>
    <t>Indicateur 3.1 - Suivi de la mise en place des traitements plus poussés en zones sensibles</t>
  </si>
  <si>
    <t>Num</t>
  </si>
  <si>
    <t>OF 7 + OF5C</t>
  </si>
  <si>
    <t>Il s'agit plus d'un tableau de de bord des milieux naturels que des succès de l’agence de l'eau. Rapprocher plus de l’état des milieux.</t>
  </si>
  <si>
    <t>OF 5D</t>
  </si>
  <si>
    <t>Création d’un indicateur pour suivre la quantité de pesticides importés avec les produits agroalimentaires importés sur le territoire. Ces produits contribuent à la pollution retrouvée dans les eaux usées rejetées.</t>
  </si>
  <si>
    <t>Cet indicateur n’est pas en lien direct avec le SDAGE (le SDAGE n’a pas de levier sur cet aspect). De plus, les données sont sans doute impossibles à mobiliser à l’échelle du bassin, voire au niveau national. Cela supposerait en effet de connaitre l’usage de pesticides dans les pays exportateurs de denrées alimentaires, de quantifier la présence de pesticides dans ces produits, ainsi que la part de ces produits dans la consommation du bassin par rapport aux produits français.</t>
  </si>
  <si>
    <t>Indicateur 7.3 - linéaire cumulé de cours d'eau restaurés morphologiquement</t>
  </si>
  <si>
    <t>L'indicateur 7.3 est maintenu. Il s’agit bien de deux objectifs différents : d’une part, la restauration de la continuité écologique « transversale », d’autre part, la restauration morphologique « latérale ». Comme indiqué dans l’état des lieux 2019, les altérations physiques des eaux de surface, dont l’altération de la morphologie, constituent la principale cause de risque de non atteinte de l’objectif de bon état des masses d’eau à fin 2027. Elles constituent donc bien une priorité d’action pour atteindre les objectifs d’état des masses d’eau, découlant de la DCE.</t>
  </si>
  <si>
    <t>Demande de supprimer l'indicateur 7.3 sur le linéaire cumulé de cours d'eau restaurés morphologiquement. Il fait double emploi avec les indicateurs 7.2.1 et 7.2.2 sur le nombre d'ouvrages traités pour restaurer la continuité écologique des tronçons de cours d'eau. Il n’apporte rien en tant que tel et ne correspond pas à une demande de la DCE.</t>
  </si>
  <si>
    <t>Indicateur 9.1 - répartition des volumes prélevés en eaux souterraines et de surface par usage</t>
  </si>
  <si>
    <t>OF 8</t>
  </si>
  <si>
    <t>Indicateur 10.1 - Nombre d'évènements "inondations" déclarés catastrophe naturelle par commune</t>
  </si>
  <si>
    <t xml:space="preserve">Demande : pour mieux apprécier l’évolution de la situation, propositions de :
- suivre le nombre d’événements « inondations » déclarés par année (ou par 5 ans) ;
- suivre le nombre de communes ayant connu plusieurs fois des événements.
</t>
  </si>
  <si>
    <t>Indicateur 11.1 - Récupération des coûts par secteur économique</t>
  </si>
  <si>
    <t xml:space="preserve">Demande : dans les coûts environnementaux, est-il possible de prendre en compte les coûts environnementaux « indirects » générés par les décisions prises ?
Exemples :
- cas des carrières : si on gèle une zone de production de granulés rapprochée au détriment d’une zone éloignée, on génère un flux de camions pour transporter les granulés là où il y en a besoin (impact négatif) ;
- agriculture : si on diminue notre couverture en approvisionnement, cela entraine l’importation de nourriture, avec des impacts transports, voire des impacts de pollution importée dans la nourriture externe ;
- énergie : si on limite la production d’énergie hydroélectrique, voire nucléaire, cela entraine une demande en énergie ayant peut-être plus d’impact environnemental.
</t>
  </si>
  <si>
    <t>Indicateur 11.x (réponse) - implication de l'ensemble des acteurs dans la démarche</t>
  </si>
  <si>
    <t xml:space="preserve">Les règles de composition des CLE sont très encadrées par le code de l’environnement (voir ci-dessous). L’indicateur ne présente donc pas beaucoup d’intérêt, car il variera très peu entre les CLE. Les données sont par ailleurs complexes à mobiliser : recueil, analyse et mise à jour régulière des arrêtés préfectoraux de composition des CLE.
Article L212-4 : 
« II.-La commission locale de l'eau comprend :
1° Des représentants des collectivités territoriales et de leurs groupements, des établissements publics locaux et, s'il existe, de l'établissement public territorial de bassin, situés en tout ou partie dans le périmètre du schéma visé à l'article L. 212-3, qui désignent en leur sein le président de la commission ;
2° Des représentants des usagers, des propriétaires fonciers, des organisations professionnelles et des associations concernées, établis dans le périmètre du schéma visé à l'article L. 212-3 ;
3° Des représentants de l'Etat et de ses établissements publics intéressés.
Les représentants de la catégorie mentionnée au 1° détiennent au moins la moitié du nombre total des sièges et ceux de la catégorie mentionnée au 2° au moins le quart. »
Article R212-30 : 
« La commission locale de l'eau est composée de trois collèges distincts :
[…]
2° Le collège des usagers, des propriétaires fonciers, des organisations professionnelles et des associations concernées comprend au moins un représentant des chambres d'agriculture, un représentant des chambres de commerce et d'industrie territoriales, un représentant des associations syndicales de propriétaires ou des représentants de la propriété foncière ou forestière, un représentant des fédérations des associations agréées pour la pêche et la protection du milieu aquatique, un représentant des associations de protection de l'environnement et un représentant des associations de consommateurs ainsi que, s'il y a lieu, un représentant des producteurs d'hydroélectricité, un représentant des organismes uniques bénéficiant d'autorisations de prélèvement de l'eau pour l'irrigation et un représentant des associations de pêche professionnelle. »
</t>
  </si>
  <si>
    <t>Indicateur 5.x (pression) - quantité de pesticides importés annuellement dans les produits agroalimentaires</t>
  </si>
  <si>
    <t>Pas d'indicateur</t>
  </si>
  <si>
    <t>A discuter</t>
  </si>
  <si>
    <t>Il est impossible de déterminer un tel ratio, nous n'avons pas connaissance des opérations de déconnexion réalisées sans aide de l'agence (nombreuses opérations portées par les aménageurs non aidées). L'indicateur proposé sera donc forcément partiel. Il faut donc prendre avec prudence la valeur absolue mais plutôt raisonner en relatif (% d'évolution ?) pour voir les dynamiques.</t>
  </si>
  <si>
    <t xml:space="preserve">Développer un indicateur sur le nombre de plans de zonage communal sur les eaux pluviales </t>
  </si>
  <si>
    <t>Il est compliqué de construire un indicateur suffisamment agrégé et pertinent (aspect multifactoriel de l'eutrophisation)</t>
  </si>
  <si>
    <t>Indicateur poissons. Avec les plans départementaux pour la protection du milieu aquatique et la gestion des ressources piscicoles (PDPG), on suit les indicateurs poissons. 150 sondes pour suivre la température</t>
  </si>
  <si>
    <t>Des suivis sur les poissons sont effectués dans le cadre de la surveilance DCE (évaluation de l'état écologique). Le tableau de bord suit la qualité biologique des cours d'eau sur le long terme à l'aide de l'Indice Invertébrés Multimétrique (I2M2) qui est plus intégrateur (qualité globale du milieu - eau et habitat).</t>
  </si>
  <si>
    <t>Indicateur 7.2.1 Nombre d’ouvrages traités pour restaurer la continuité écologique des tronçons de cours d’eau en liste 2</t>
  </si>
  <si>
    <t xml:space="preserve">Ajouter un indicateur de biodiversité qui intègre l’évolution des cours d’eau : loutre, castor ? </t>
  </si>
  <si>
    <t>Cathy VIGNON
Jacques PULOU</t>
  </si>
  <si>
    <t>Membre du CB - FNE Languedoc-Roussillon
Membre du CB - FNE Auvergne-Rhône-Alpes</t>
  </si>
  <si>
    <t xml:space="preserve">Comment prend-on en compte les volumes d'eau restitués ? Prend-on tout ou uniquement les &gt;99% ? 
Demande : pour être au plus près de la réalité,
- soit prise en compte de l’eau restituée au même milieu (en moins) ;
- soit création d’un indicateur pour suivre le volume d’eau réellement restituée par usage.
</t>
  </si>
  <si>
    <t>Indicateur 4.5 - évolution du flux de pollution toxique servant au calcul de le redevance pour pollution non domestique</t>
  </si>
  <si>
    <t>Le suivi des flux de pollution toxique est-il bien représentatif  (une part uniquement) ?</t>
  </si>
  <si>
    <t>Le suivi des volumes prélevés en eaux souterraines par usage est-il bien représentatif ?</t>
  </si>
  <si>
    <t xml:space="preserve">L'indicateur 9.1 prend en compte les prélèvements bruts et non la consommation nette. Cet indicateur permet toutefois d'observer l'évolution des tendances dans le sens des prélèvements car les ratios (consommation/prélèvements) sont fixes pour chaque usage. NB : si on suit l'évolution des volumes consommés (à partir des données d'une autre redevance), il n'y aura pas de lien possible avec l'origine des prélèvements (eaux superficielles/eaux souterraines). </t>
  </si>
  <si>
    <t xml:space="preserve">Le niveau de production et l’évolution des activités économiques sont multifactorielles, et pas seulement liées aux enjeux de la politique de l’eau. Il apparait impossible d’identifier la part de ces évolutions qui seraient liées à la mise en œuvre du SDAGE par rapport à la réglementation générale (le SDAGE ne venant que préciser les modalités de mise en œuvre de la réglementation) ou aux évolutions du marché.  En ce sens, lors des travaux du groupe de travail du comité de bassin Rhône-Méditerranée « coût du programme de mesures 2016-2021 et bénéfices environnementaux » en  2017-2018, les échanges ont souligné l’importance d’apporter des éclairages socio-économiques sur la gestion de l’eau repositionnant celle-ci dans un contexte plus large, notamment en positionnant les coûts et bénéfices de la gestion de l’eau dans le cadre plus large des autres politiques sectorielles et en menant des évaluations économiques donnant leur place au fonctionnement de l’économie au sens large. A noter que dans l’état des lieux du SDAGE, un chapitre est consacré à la caractérisation socio-économique des usages de l’eau, qui présente une photographie de ces usages sur le bassin et leurs évolutions. 
Certains éléments exposés renvoient également plutôt à l’élaboration et à la mise en œuvre des projets locaux, et à celle de la séquence ERC, qui doit permettre de retenir in fine la meilleure option environnementale. En ce sens, l’évaluation environnementale du SDAGE, même si elle n’aborde pas les enjeux économiques, indique que les impacts environnementaux du SDAGE sont incertains car liés à la mise en œuvre des projets. </t>
  </si>
  <si>
    <t>Proposition de suite à donner pour la mise à jour du tableau de bord du SDAGE</t>
  </si>
  <si>
    <t>Sans suite pour 2022 (à étudier)</t>
  </si>
  <si>
    <t xml:space="preserve">Il n'existe pas de base de données pour compiler ces plans de zonage, ni d'indicateur SISPEA sur le sujet. </t>
  </si>
  <si>
    <t xml:space="preserve">Pas d'observatoire à l'échelle du bassin qui permettrait de suivre le développement de ces plantes.  
Il n'est pas certain que cet indicateur rende compte de la mise en œuvre du SDAGE face aux effets du CC. Actuellement ce sont surtout les échanges internationaux qui favorisent l’introduction d’EEE puis les corridors (routes, voies ferrées, canaux, cours d’eau) qui favorisent la circulation et la dissémination d’EEE.
En l’état des connaissances, la stratégie de bassin liste les EEE végétales et animales qui concernent les milieux humides et aquatiques et celles qui sont considérées comme émergentes à surveiller en priorité pour éliminer les foyers pendant que l’on peut le faire.
Un indicateur pourrait concerner les opérations  conduites sur la gestion des EEE comme un élément de réponse à la disposition 6C-03 sans pour autant rendre compte du changement climatique. Par exemple : nombre de plans d’action EEE, nombre d’interventions sur des EEE émergentes. Les données ne sont toutefois pas faciles à collecter au-delà des actions portées par l’agence de l’eau. </t>
  </si>
  <si>
    <t xml:space="preserve">Le linéaire décloisonné est suivi pour les poissons migrateurs (cf. indicateur 7.1 sur le niveau d'accessibilité des axes migratoires pour la montaison des poissons migrateurs amphihalins depuis la mer). Evaluer le linéaire décloisonné pour l'ensemble des espèces supposerait d'avoir la carte de tous les travaux de restauration. Des premiers travaux sur le sujet ont été réalisés au sein de l'agence et ont permis de progresser sur la compilation des données mais le linéaire décloisonné est une valeur difficile à obtenir et encore plus à expertiser. De plus, cette valeur n'est plus bancarisée dans l'application de gestion des aides de l'agence car elle n'était pas bien renseignée. Il n’y a pas d’outils cartographiques clefs en main, et la difficulté repose sur les nombreux ouvrages présents dans l’inventaire ROE, mal connus et partiellement franchissables. </t>
  </si>
  <si>
    <t>A ce jour, il n'a pas été identifié de données mobilisables pour suivre cette dimension.  Concernant la loutre, sa population se redynamise à partir des réservoirs biologiques et de la biodiversité des têtes de bassins versants. Cependant plus que la qualité des milieux aquatiques, c’est la disponibilité de la ressource alimentaire qui permet l’essaimage des populations. 
Par rapport à l’évolution de l’état des cours d’eau et des marqueurs de celle-ci  par des indicateurs de biodiversité, il pourrait être mobilisé certains indicateurs Rhoméo concernant les orthoptères comme révélateurs de la dynamique fluviale ou de l’humidité des bancs de sables et graviers (I05 et I09) dans le cadre du suivi et de l’évaluation des projets de restauration physique par exemple. 
Pour proposer un indicateur pertinent, pourrait être engagé un bilan des connaissances des espèces et des méthodes (inventaire, suivi, données de référence …) utilisables pour rendre compte du bon fonctionnement des milieux aquatiques et de leurs dynamiques (invertébrés benthiques, brochet et fréquence d’accès aux frayères, Guêpier d’Europe et hirondelle de rivage pour les berges sapées et rajeunies lors des crues, etc.), voire pour la trame turquoise. 
Un chantier à réfléchir et construire pour une édition suivante en l’absence de propositions suffisamment mûres.</t>
  </si>
  <si>
    <t>OF 4</t>
  </si>
  <si>
    <t>OF 5E</t>
  </si>
  <si>
    <t xml:space="preserve">• Est-il possible de croiser l’indicateur sur l’évolution de la qualité des eaux brutes des captages prioritaire avec le temps de renouvellement moyen des eaux : est-ce qu’on observe bien une évolution de la qualité des eaux pour les captages dont le temps de renouvellement est inférieur à 15 ans ?
• Est-il également possible de présenter le graphique d’évolution du rapport entre le nombre de captages concernés par un dépassement de seuils et le nombre de captages analysés, pour la somme des pesticides, pour les 250 substances analysées au départ (pour neutraliser l’effet méthodes et observer cette évolution sur le même nombre de substances) ?
</t>
  </si>
  <si>
    <t>Indicateur 10.1 - nombre d'évènements "inondations" déclarés comme catastrophe naturelle par commune</t>
  </si>
  <si>
    <t>Fabien CHIRI</t>
  </si>
  <si>
    <t>FDPPMA de Savoie</t>
  </si>
  <si>
    <t xml:space="preserve">OF 6C </t>
  </si>
  <si>
    <t>GT BCB</t>
  </si>
  <si>
    <t>DRAAF</t>
  </si>
  <si>
    <t xml:space="preserve">Les données permettant d'indiquer le nombre de bénéficiaires aidés par l'agence dans l’acquisition d’équipements individuels ou collectifs pour réduire l’usage des pesticides sont maîtrisées. Est-on capable de disposer d’un circuit de renseignement régulier et fiable des données sur les aides hors agence ? </t>
  </si>
  <si>
    <t>Faut-il prévoir des accords avec les régions ?</t>
  </si>
  <si>
    <t xml:space="preserve">
</t>
  </si>
  <si>
    <t>Indicateur 1.4 en projet : Développement des EPAGE et EPTB</t>
  </si>
  <si>
    <t xml:space="preserve">Des enquêtes annuelles sont réalisées sur les investissements dans l'industrie pour protéger l’environnement.  </t>
  </si>
  <si>
    <t>OF 5C</t>
  </si>
  <si>
    <t xml:space="preserve">Aussi la politique d’urbanisation à prendre en compte. Difficile de voir l’effet des mesures prises dans le cadre du SDAGE.
Voir si la base CATNAT fait la différence entre les évènements "débordement rivières" et "ruissellement".
</t>
  </si>
  <si>
    <t xml:space="preserve">Est-il possible de prendre en compte le suivi thermique des cours d’eau =&gt; illustration sur un cours d’eau ? </t>
  </si>
  <si>
    <t>Membre du CB - Représentant de l’APIRM - Gambro industries
Responsable environnement</t>
  </si>
  <si>
    <t>Délégué Coordination de l'eau Rhône Méditerranée
EDF – Délégation de Bassin Rhône Méditerranée</t>
  </si>
  <si>
    <t>Pour les coûts environnementaux, est-il possible d'avoir un suivi des investissements qui sont faits par les différents acteurs de l’eau ?</t>
  </si>
  <si>
    <t>Suivre les instances de concertation pour la mise en œuvre du SDAGE</t>
  </si>
  <si>
    <t>L'indicateur 1.5 proposé dans le tableau de bord permet de suivre la mise en œuvre de la nouvelle disposition 4-01 du SDAGE 2022-2027 en dressant un état des lieux des dispositifs de concertation en place dans les différents sous bassins du bassin Rhône-Méditerranée. Il permet de suivre leur évolution mais ne renseigne pas pour le moment sur leur fonctionnement qui est suivi par ailleurs par les services de l’Etat qui y sont impliqués.</t>
  </si>
  <si>
    <t>Suivi des espèces invasives</t>
  </si>
  <si>
    <t>Indicateur 6.1 : état des eaux brutes sur les captages prioritaires</t>
  </si>
  <si>
    <t>Indicateur en projet : nombre de PAPI ayant contribué à la restauration et à la préservation des espaces de bon fonctionnement des cours d’eau</t>
  </si>
  <si>
    <t xml:space="preserve">Le suivi des surfaces déconnectées qui sont aidées par l'agence de l'eau donne une vision très partielle mais cela a le mérite au moins de donner la dynamique de la politique. Avoir une cartographie de la localisation des opérations n'est pas très représentatif. Donner plutôt une vision par département ou par région avec des classes de surfaces ? </t>
  </si>
  <si>
    <t>Ceci sera à étudier quand l'indicateur disposera de plus d'années d'observation.</t>
  </si>
  <si>
    <t>Proposition de nouvel indicateur lié à la production hydroélectrique et qui se veut une réponse à la remarque de l’Autorité environnementale sur les impacts environnementaux du SDAGE considérant que ladite production constitue une mesure d’atténuation du changement climatique.</t>
  </si>
  <si>
    <r>
      <t xml:space="preserve">Type de remarque </t>
    </r>
    <r>
      <rPr>
        <sz val="11"/>
        <rFont val="Calibri"/>
        <family val="2"/>
        <scheme val="minor"/>
      </rPr>
      <t>(fond/forme)</t>
    </r>
  </si>
  <si>
    <t xml:space="preserve">Au sujet du projet d'indicateur sur le suivi de la surface déconnectée du réseau unitaire ayant fait l’objet d’une aide financière de l’agence de l’eau, quel est le ratio entre les aides de l’agence et l’ensemble des opérations de déconnexion ? </t>
  </si>
  <si>
    <t xml:space="preserve">Un indicateur national sur les linéaires décloisonnés est en cours de construction au niveau national.
</t>
  </si>
  <si>
    <t>Est-il possible d'avoir un suivi des assecs sur les cours d'eau ?</t>
  </si>
  <si>
    <t>A analyser dans le cadre de la prochaine mise à jour de l'étude de récupération des coûts, en vue de l'état des lieux 2025, en fonction de la disponibilité des données (moins de données disponibles ces dernières années). Notamment, l'INSEE conduit chaque année une enquête sur les investissements dans l'industrie pour protéger l'environnement (Antipol). L'objectif est d'actualiser la connaissance sur le montant et la nature des études, des investissements (tous les ans), et des dépenses courantes (tous les trois ans) pour protéger l'environnement.
Ces dépenses peuvent être réalisées à l'initiative de l'établissement ou pour respecter la législation en vigueur.</t>
  </si>
  <si>
    <t>A analyser dans le cadre de la prochaine mise à jour de l'étude de récupération des coûts, en vue de l'état des lieux 2025.</t>
  </si>
  <si>
    <t>Intégrée</t>
  </si>
  <si>
    <t xml:space="preserve">Les flux de pollution toxique servant au calcul de la redevance pour Pollution Non Domestique (PND), n’intègrent pas les rejets médicamenteux. </t>
  </si>
  <si>
    <t>Dans le tableau de bord 2019, plusieurs indicateurs illustrent l'impact du changement climatique sur l'enneigement de montagne (évolution de la hauteur de neige au col de Porte depuis 1960, évolution de la date de démarrage significatif de la font de la neige sur les Alpes du Nord et du Sud depuis 1960).</t>
  </si>
  <si>
    <t>Suite à donner hors tableau de bord SDAGE</t>
  </si>
  <si>
    <t>Cet indicateur préconisé dans le cadre de l'évaluation environnementale ne peut être suivi dans le cadre du tableau de bord du SDAGE, qui permet de suivre les actions prévues pour atteinte le bon état, ce qui est différent du suivi des objectifs de production d'énergies renouvelables. Prévoir un suivi hors tableau de bord. EDF, en lien avec les autres hydro-électriciens, fournira des propositions au Secrétariat technique de bassin. Réfléchir sur ce que pourrait être une évaluation de la politique de l’eau dans toutes ses composantes (SDAGE et hors SDAGE) sur le productible et/ou la flexibilité (gain / perte). Un tel indicateur, s'il s'avère satisfaisant, pourrait être valorisé dans le cadre de l'état des lieux 2025, dans le volet relatif à la caractérisation des usages de l'eau.</t>
  </si>
  <si>
    <t>L'évaluation environnementale du projet de SDAGE 2022-2027 suggère un indicateur relatif à la production hydroélectrique au titre du suivi des impacts environnementaux du SDAGE par rapport aux objectifs de développement des énergies renouvelables. Il n'apparait toutefois pas pertinent de l'intégrer dans le tableau de bord du SDAGE, qui a vocation à suivre sa mise en œuvre et ses résultats par rapport aux objectifs d'état des masses d'eau et non par rapport aux objectifs de production d'énergies renouvelables. Suite à la réunion du groupe de travail du 8 mars 2022, il a été convenu que EDF, avec les autres hydro-électriciens, porterait la réflexion sur un indicateur qui puisse faire la part entre les incidences propres au SDAGE et celles liées à la réglementation générale, aux variations hydrologiques et aux évolutions du marché de l'électricité. Un tel indicateur pourrait être valorisé dans le cadre de l'état des lieux 2025 dans le volet relatif à la caractérisation des usages de l'eau.
Réflexion complémentaire : proposer un indicateur sur l’avancement de la réduction des impacts des éclusées à l’échelle du bassin, en application du SDAGE (pour la version 2025 du tableau de bord) ?</t>
  </si>
  <si>
    <t xml:space="preserve">• Comment les projets sont-ils identifiés ? 
La CNR mène des projets mais qui ne sont pas forcément identifiées PI. Cet indicateur n'est peut-être pas exhaustif ? 
• Demande de précision pour connaître le département concerné sur le PAPI bassin versant du Lez. 
</t>
  </si>
  <si>
    <t xml:space="preserve">Est-il possible de suivre l’évolution du manteau neigeux ? 
</t>
  </si>
  <si>
    <t xml:space="preserve">Pour le tableau de bord 2019, l'exercice effectué pour suivre l'évolution de la température en Méditerranée, à partir du réseau de surveillance CALOR n'avait pas abouti. En effet, le jeu de données exploitable (2013 - 2019) ne permettait pas de modéliser correctement la tendance d'évolution de la température (pas suffisamment de cycles, c'est-à-dire d'années de mesures) : https://medtrix.fr/wp-content/uploads/2021/02/CALOR_2013-2019_Andromede.pdf 
Ce jeu de données est mis à jour tous les 3 ans. La chronique en cours est 2021 - 2023. La mise à jour interprétée sera pour 2024.
A plus long terme, il sera donc possible d'estimer une tendance d'évolution de la température pour chaque site.                                                                                                                                                                                                                                                                                                                                                                                                                                                                                    </t>
  </si>
  <si>
    <t>L'OFB et les Fédérations de pêche effectuent des suivis thermiques des cours d'eau. Voir si on peut par exemple avoir une représentation cartographique de l'évolution de la thermie sur les différents cours d'eau ou en prenant des exemples (Estéron, cours d'eau temporaires suivi par l'IRSTEA, etc.). Avant de proposer un tel indicateur, il faut s'assurer en amont qu'il existe un réseau conséquent avec une chronique de données suffisante et une méthodologie homogène, notamment pour la prise de la température. Ceci sera étudié pour l'édition 2025.</t>
  </si>
  <si>
    <t>Le site Onde présente les données de l’observatoire national des étiages. Ces données sont les observations visuelles réalisées par les agents départementaux de l'Office français de la biodiversité (OFB) pendant la période estivale sur l’écoulement des cours d’eau.  Cela permet de dénombrer et de visualiser le nombre de stations d’observation en assec mais cela ne donne pas les linéaires concernés. Il s'agit surtout d'une exploitation cartographique mais à creuser pour avoir une exploitation bassin plus pertinente.</t>
  </si>
  <si>
    <t xml:space="preserve">Réfléchir à ce sujet car le développement des espèces et des plantes invasives est favorisé par le changement climatique.
L’évolution des espèces invasives est à étudier, ainsi que l’effet des actions mises en œuvre. Un indicateur d’état est plus intéressant mais plus difficile à appréhender.
</t>
  </si>
  <si>
    <t>• Carte des EPTB EPAGE : la superposition des EPTB et des EPAGE avec les secteurs prioritaires 2022-2027 n'est pas pertinente, puisque par définition, ces secteurs prioritaires ne sont à l’heure actuelle pas couverts par des EPAGE ou EPTB. C'est pourquoi il a été fait le choix de simplement mettre la carte 4B du SDAGE 2022-2027. 
• Pour faire le lien avec les instances de concertation, la possibilité d'ajouter une information qualitative voire quantitative (par exemple, X% des périmètres d’EPAGE/EPTB sont bien couverts par une instance de concertation) plutôt qu'une carte qui serait peu lisible, est en cours d'investigation. 
• Les superficies couvertes sur le bassin par les EPAGE et les EPTB sur le bassin sont connues. Les taux de couverture ont été indiqués dans la partie "Résultats" de l'indicateur sur le développement des EPAGE et des EPTB : « Fin 2021, 15 EPAGE et 17 EPTB sont recensés sur le bassin Rhône-Méditerranée, dont 1 EPTB de nappe d’eau souterraine. Les EPAGE couvrent 15% du bassin et les EPTB, 60%. Au total, 67% du bassin Rhône-Méditerranée est couvert par des EPTB ou des EPAGE (sur certains territoires des EPTB se superposent à des EPAGE). »</t>
  </si>
  <si>
    <t xml:space="preserve">L’OFB travaille actuellement sur un indicateur sur les linéaires décloisonnés au niveau national (pour les tronçons de cours d'eau en liste 2). Pour un indicateur plus global (hors liste 2), il faudra attendre plus longtemps (pas de date donnée par l'OFB). 
Cet indicateur devra prendre en compte les rangs de Strahler du réseau hydrographique utilisé. 
Cet indicateur ne sera pas prêt pour la tableau de bord 2022 mais sera à étudier pour le tableau de bord version 2025. </t>
  </si>
  <si>
    <t xml:space="preserve">Demander une contribution des syndicats de bassins versants qui disposent de ces suivis.
L'exemple du castor n'est pas le meilleur, en raison de la disparition ou la destruction de son habitat. La loutre est beaucoup plus liée à l’amélioration de la qualité de l’eau. La Cistude d'Europe (tortue aquatique) n'est pas un très bon indicateur milieu car elle vit dans des zones humides aux eaux douces : marais, étangs, fossés, cours d’eau lents, canaux, ruisseaux (pas de lien sur la qualité de l'eau).                                                                                                                                                                                                                                                  Réflexion complémentaire concernant l'indicateur biodiversité, celui-ci pourrait s'appuyer sur un indicateur poisson (comme espèces intégratrices) comme suggéré en séance. A réfléchir à terme. </t>
  </si>
  <si>
    <t xml:space="preserve">Est-il possible de croiser ces informations avec la pression d’imperméabilisation/urbanisation ? </t>
  </si>
  <si>
    <t>Travail PACA sur la vulnérabilité des milieux aquatiques. Cours d’eau PACA : pas affectés ou déjà trop affectés par le changement climatique. Comment les 7 grandes zones de vulnérabilité sont prises en compte dans l’actualisation du Plan de bassin d’adaptation au
changement climatique (PBACC) ?</t>
  </si>
  <si>
    <t>Critère sur les plantes invasives qui risquent d’être favorisées par le changement climatique</t>
  </si>
  <si>
    <t>Proposition de nouvel indicateur qui pourrait être intégré au tableau de bord du SDAGE. Il s’agit d’un indicateur lié à la production hydroélectrique et qui se veut une réponse à la remarque de l’Autorité environnementale sur les impacts environnementaux du SDAGE considérant que ladite production constitue une mesure d’atténuation du changement climatique.
L’indicateur pourrait dans un premier temps comprendre trois valeurs :
• la puissance hydroélectrique installée sur le bassin
• parmi cette puissance, la part totalement flexible pour le producteur
• le productible
Avec la possibilité de rappeler les valeurs des années passées (pour mettre l’indicateur en perspective, suivre sa trajectoire en dynamique…), celles-ci seraient revues chaque année ou à une périodicité adaptée (voire par exemple période triennale au terme de laquelle les services de l’Etat doivent produire un état de la production en lien avec la mise en œuvre de la politique continuité…), en tenant compte de la capacité des différentes parties à produire les éléments et en intégrant les évolutions liées à la mise en œuvre des mesures environnementales du PDM (augmentation de débits réservés, débits d’attrait pour les dispositifs de continuité piscicole, débits morphogènes, et toutes mesures ayant un impact sur les débits turbinables ou les gradients d’éclusée…).</t>
  </si>
  <si>
    <t>Disposer d'un indicateur sur l'eutrophisation des cours d'eau au regard du rendement des STEP.</t>
  </si>
  <si>
    <t xml:space="preserve">Compléter l'indicateur par des informations sur la longueur moyenne décloisonnée (avec un rang de Strahler suffisant) </t>
  </si>
  <si>
    <t xml:space="preserve">Demande : création d’un indicateur permettant d’évaluer la prise en compte en amont de préoccupations économiques.
Proportion : moyenne des acteurs économiques dans les instances de l’eau (CLE, Comités sécheresses, etc.).
</t>
  </si>
  <si>
    <t xml:space="preserve">• Est-il possible de superposer cet indicateur avec les secteurs prioritaires du SDAGE ? 
• Indicateur à relier avec les structures de concertation en place, l'endroit où cela est mis en place. Est-ce possible ?
• Rajouter le taux de couverture sur le bassin. Est-ce possible d’avoir comme pour les SAGE la superficie couverte par les EPAGE et celle par les EPTB ?
</t>
  </si>
  <si>
    <t>Demandes de précisions sur le champ de l'indicateur.</t>
  </si>
  <si>
    <t xml:space="preserve">Proposer un ou plusieurs indicateurs biodiversité :                                                                                                                                                                                                                                                                                                                                                                                                      • Avoir un suivi des invertébrés (éphémères, etc.).
• Proposer plusieurs indicateurs sur des espèces spécifiques en fonction des régions (castor et/ou loutre, tortues, martin pécheur ?). 
</t>
  </si>
  <si>
    <t>Les volumes présentés sont les prélèvements bruts. Il s’agit d’un sujet déjà débattu lors de l’élaboration des précédentes versions du tableau de bord (notamment en 2016).  A noter que suite à ces échanges, l’indicateur actuel ne tient pas compte des volumes prélevés pour le refroidissement des centrales nucléaires en circuit ouvert dont le volume prélevé est restitué à plus de 99%. 
La consommation effective est une notion délicate à appréhender testée dans les années 2000. Elle nécessite de travailler sur des ratios de consommation par usage, qui sont utilisés pour le travail d’état des lieux des pressions prélèvement à l’échelle des masses d’eau.  Ces ratios ont été présentés dans les notes de méthode d'actualisation des pressions et de leurs impacts, préparatoires à l’état des lieux 2019 : https://www.rhone-mediterranee.eaufrance.fr/sites/sierm/files/content/2018-08/NotesMethodes_p-i-rnaoe2027.zip 
A ratios constant, les évolutions seraient donc similaires à celles des volumes prélevés.</t>
  </si>
  <si>
    <t xml:space="preserve">L'indicateur 4.5 sur l'évolution du flux de pollution toxique servant au calcul de la redevance pour pollution non domestique a été calculé à partir des données déclarées sur les redevances. Cet indicateur concerne donc en effet uniquement les redevables. </t>
  </si>
  <si>
    <t>Le tableau de bord cherche à répondre au mieux au modèle Pressions-Etat-Réponses (PER). Les données liées au programme d'interventions de l'agence de l'eau ont été les 1ères données historiquement valorisées dans les premiers tableaux de bord (sur les pressions et les mesures) mais le tableau de bord est complété au fur et à mesure des versions, pour essayer d'avoir le tryptique d'indicateurs sur chaque volet. Enfin, un certain nombre d'indicateurs obligatoires sont fixés par l'arrêté du 17 mars 2006 relatif au contenu du SDAGE. Par ailleurs, les données relatives à l'état des milieux aquatiques dont l'objet d'autres publications : rapport sur l'état des eaux publié tous les 2 ans à partir des données du programme de surveillance, état des lieux du SDAGE.</t>
  </si>
  <si>
    <t>Le tableau de bord du SDAGE comporte un indicateur sur le taux d’imperméabilisation des sols du bassin (dans la partie portrait du bassin) et un indicateur sur le taux d’artificialisation des sols en abord de cours d’eau sera calculé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</si>
  <si>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-Cet indicateur ne permet pas de mesurer la gravité des évènements, la reconnaissance "catastrophe naturelle" qui permet aux populations sinistrées d'obtenir une indemnisation peut par exemple être faite pour une pluie décennale, les communes cumulant un nombre d'évènements importants traduisent une vulnérabilité des biens pour les évènements fréquents. 
-Lors de la restitution faite par la CCR lors du webinaire PGRI, il a été démontré que dans tous les cas la sinistralité allait augmenter à horizon 2050, l’enjeu est donc de limiter la hausse via l’adaptation au changement climatique.
-Pour voir les impacts des actions menées sur la sinistralité, il est nécessaire d’utiliser d’autres données, la CCR sera contactée à ce sujet.</t>
  </si>
  <si>
    <t>-Les données de la base CATNAT servant à calculer l'indicateur sont saisies au niveau national par la CCR
-Les inondations par ruissellement sont intégrées dans différents phénomènes notamment le 1. inondations et coulées de boue et le 35. inondations, coulées de boue et effets exceptionnels dus aux précipitations, il n’est donc pas possible avec cet export de faire la distinction entre les évènements débordement de rivières et ruissellement.
- La CCR sera contactée pour voir s’il est possible de faire cette distinction (prochaines saisies, voire reprise de l’historique).</t>
  </si>
  <si>
    <t xml:space="preserve">• Il n'est pas possible de corréler l'âge des eaux et la tendance d’évolution des pesticides. En effet, de nombreux autres paramètres entrent en compte.Les 21 captages du groupe A (dont la qualité de l’eau a été restaurée) ne font pas forcément partie des 47 captages qui ont un âge inférieur à 15 ans.
En complément du diagramme proposé sur la datation des captages, un texte de ce type sera proposé : "Plus le temps de renouvellement des eaux est faible et plus les bénéfices des programmes d’actions ont de chances d'être observés rapidement.
Une étude de datation réalisée entre 2017 et 2018 a permis de montrer que le temps de renouvellement des nappes est relativement élevé sur le bassin puisque seulement 26% des points de prélèvement ont des eaux d’âge moyen inférieur à 15 ans. 
Mais de nombreux paramètres entrent en jeu pour restaurer la qualité de l’eau d’un captage au-delà de son âge. D’éventuels facteurs de retard peuvent exister, liés au temps nécessaire pour que l’eau passe du sol en surface à la nappe, ou à d’éventuelles interactions entre les nitrates, les pesticides et le sol qui retardent également leur arrivée dans la nappe. La localisation, le contenu et la durée des programmes d’actions mis en place sont également très importants.
Afin d’aider les collectivités vers plus d’efficacité pour programmer la bonne action au bon endroit, les captages ont été classés en 3 groupes pour lesquels les actions à mettre en place sont différentes. 
Au final, 21 captages sur les 269 ont vu leur qualité restaurée de manière pérenne, ce qui a permis de les sortir de la liste des captages prioritaires du SDAGE 2022-2027. Des actions de préservation seront à mettre en œuvre sur ces captages afin que la qualité de l’eau ne se dégrade pas de nouveau."
• La difficulté d'interprétation des données de la somme pesticides réside dans le fait que la reprise de la maitrise d'ouvrage de la surveillance des captages prioritaires n'est intervenue définitivement qu'en 2018. A partir de cette date seulement, tous les captages prioritaires sont surveillés suivant la même liste de pesticides. Cette liste est d'ailleurs susceptible d'évoluer lors des changements de marché, plutôt en intégrant de nouvelles molécules non recherchées auparavant.                                                                                                </t>
  </si>
  <si>
    <t>1) Demande de suivre le nombre d’événements « inondations » déclarés catastrophe naturelle par année (ou par 5 ans) : au vu des informations présentes dans la base de données des évènements catastrophe naturelle, il est possible à partir de la date de fin de l'évènement ou à défaut de la date de publication de l'arrêté au journal officiel, de représenter sur un histogramme le nombre d'évènements par année (ou par pas de 5 ans si cela n'était pas lisible). Un travail sera réalisé au printemps à partir des données pour tester la pertinence d’une telle représentation.
2) Demande de suivre le nombre de communes ayant connu plusieurs fois des événements : sur la carte du nombre d’événements déclarés catastrophe naturelle par commune (tout type d’inondations confondues), on peut déjà identifier les 4 communes ayant subi 30 à 40 évènements, les 38 qui ont subi 15 à 30 évènements etc. Ce nombre est en effet précisé dans la légende. 
Propositions d’évolutions (sous réserve) : 
Il est proposé de mettre un dégradé de couleurs plus fin pour qu’on puisse voir le nombre d’événements rencontrés selon les communes plus en détail ;  cette solution est à tester car il n’est pas certain que cela soit lisible avec une carte à cette échelle.
Un zoom sur l’arc méditerranéen (partie Rhône-Mediterranée) peut également être une solution permettant d’y voir plus clair, un tel zoom est justifié au vu des nombreux évènements recensés sur cette zone et de la mission arc méditerranée et des actions menées à cette échelle.
Sur la page de l’indicateur, il est prévu de faire un renvoi à la base de données qui est téléchargeable gratuitement en ligne si plus de détails sont souhaités : https://www.georisques.gouv.fr/donnees/bases-de-donnees/base-gaspar.
Un travail sera réalisé au printemps à partir des données pour tester la pertinence de ces représentations.</t>
  </si>
  <si>
    <t xml:space="preserve">Est-il possible de suivre l'évolution de la température de la Méditerranée ? 
</t>
  </si>
  <si>
    <t>Indicateur 2.5 en projet - Gestion des rejets par temps de pluie - désimperméabilisation des sols</t>
  </si>
  <si>
    <t xml:space="preserve">Malgré les évènements qui sont de plus en plus violents ces dernières années, est-ce qu’on observe des améliorations ? Est-ce que pour les communes les plus touchées par des évènements « inondations » et pour lesquelles des actions ont été menées, le nombre et/ou la fréquence d’évènements, ainsi que la gravité des évènements ont diminué ? L’idée derrière est que l’indicateur puisse montrer des améliorations s’il y en a eu. 
</t>
  </si>
  <si>
    <t>.Pour l’indicateur actions GEMAPI, une extraction de la base de données des aides de l'Agence sur 2019, 2020 et 2021 a été réalisée, il s'agit des opérations B : travaux sur lit majeur avec double gain GEMAPI (les plus ambitieux) et D : travaux favorisant le débordement avec double gain GEMAPI. Ces informations ont ensuite été croisées avec les informations disponibles en DREAL et DDT et dans l’outil SAFPA de suivi des PAPI (action menée dans le cadre du PAPI/Plan Rhône, localisation du projet, vérification du montant de l’opération…). 
Concernant les projets de la CNR, la réactivation de la dynamique fluviale sur le Rhône sur le site de Baix a par exemple été prise en compte. 
. Pour l’indicateur PAPI ayant contribué à la restauration des EBF, la donnée de base est celle de l’indicateur EBF recroisée avec les informations disponibles en DREAL et DDT sur les PAPI.
. Pour ces deux indicateurs actions GEMAPI et PAPI ayant contribué à la restauration des EBF, certaines opérations peuvent manquer malgré les vérifications opérées : ne pas hésiter à les signaler.
. Le PAPI Lez de l'indicateur 10.5 est le Lez en PACA du département 84.
. Le tableau de bord du SDAGE comporte un indicateur sur le taux d’imperméabilisation des sols du bassin (dans la partie portrait du bassin) et un indicateur sur le taux d’artificialisation des sols en abord de cours d’eau est en projet pour les indicateurs du PGRI. A voir si un lien peut être fait entre la pression d’imperméabilisation/urbanisation et les PAPI (via les opérations de restauration et les actions menées via l’axe 4 sur l’urbanisme). Ce travail ne pourra pas être mené pour le tableau de bord 2022 mais sera à étudier pour le tableau de bord version 2025.</t>
  </si>
  <si>
    <t>BCB</t>
  </si>
  <si>
    <t xml:space="preserve">L'objectif de 400 ha de surfaces déconnectées des eaux pluviales sur l'ensemble du bassin Rhône Méditerranée à horizon 2024 est très réduit. Est-ce que c’est fait volontairement ? Comment se montent les opérations ? </t>
  </si>
  <si>
    <t xml:space="preserve">Cet objectif concerne uniquement les projets aidés par l'agence de l'eau, permettant de déconnecter les eaux de pluie, grâce à des ouvrages d'infiltration (ou de stockage et réutilisation). Actuellement, il y a beaucoup plus de demandes que de crédits disponibles. Des opérations vont se faire sans aides de l’agence. </t>
  </si>
  <si>
    <t>Les effets de la désimperméabilisation sont positifs ; cela évite en effet que les eaux de ruissellement se chargent et partent directement dans les milieux.</t>
  </si>
  <si>
    <t xml:space="preserve">La désimperméabilisation a-t-elle des conséquences sur les eaux souterraines ? </t>
  </si>
  <si>
    <t xml:space="preserve">Gestion des périodes de sécheresse et PBACC </t>
  </si>
  <si>
    <t>Abordé dans le point du BCB du 24 juin 2022 sur le PBACC</t>
  </si>
  <si>
    <t xml:space="preserve">Indicateur 1.7 en projet - Durabilité du financement des services collectifs d'eau potable et d'assainissement </t>
  </si>
  <si>
    <t xml:space="preserve">Le financement des investissements va être compliqué : désengagement des régions, part petit cycle AE réduite, conjoncture pas bonne (hausse du prix de l'énergie alors que les équipements sont énergivores, flambée prix réactifs : +150% à +200%) : pas de visibilité sur les coûts d’exploitation et de la masse salariale (qui va augmenter). Augmentation du coût des travaux. </t>
  </si>
  <si>
    <t>La question sera à traiter dans le cadre de l'actualisation du PBACC qui va être engagée en 2022. Pour mémoire, le premier plan de bassin de mai 2014 est "construit à partir de l’état actuel des connaissances, des activités dans les territoires, des démarches déjà initiées en termes d’adaptation, mais qui portent encore peu sur le volet eau.
Aussi, les propositions formulées par la suite, en particulier en termes d’actions, seront à réévaluer en fonction des nouveaux apports de la science et de l’évolution des territoires (milieux et activités). C’est pourquoi le plan de bassin qui se projette sur le long terme (horizon 2050) a vocation à être revisité régulièrement ; une telle révision peut être envisagée au même rythme que le SDAGE, soit a minima tous les 6 ans.
Ce principe de réactualisation s’inscrit dans le prolongement du processus de co-construction du plan qui a été retenu pour son élaboration. Ainsi, le plan pourra intégrer progressivement les nouvelles connaissances et les nouvelles technologies qui ne manqueront pas d’apparaître dans le temps."</t>
  </si>
  <si>
    <t xml:space="preserve">Est-il possible de suivre le nombre de communes en rupture AEP qui ont du être alimentées par d’autres sources ? </t>
  </si>
  <si>
    <t>Eric DIVET</t>
  </si>
  <si>
    <t xml:space="preserve">Quelle est l’incidence de la répartition des masses d’eau surveillées / modélisées par rapport à l’évolution de l’état des eaux ? </t>
  </si>
  <si>
    <t>Membre du CB - Directeur de la CNR</t>
  </si>
  <si>
    <r>
      <t xml:space="preserve">Si sans suite ou à discuter, justification </t>
    </r>
    <r>
      <rPr>
        <sz val="11"/>
        <color theme="1"/>
        <rFont val="Calibri"/>
        <family val="2"/>
        <scheme val="minor"/>
      </rPr>
      <t xml:space="preserve">(par ex, remarque hors cadre du SDAGE, sujet déjà traité, question de compréhension, etc.) </t>
    </r>
    <r>
      <rPr>
        <b/>
        <sz val="11"/>
        <color theme="1"/>
        <rFont val="Calibri"/>
        <family val="2"/>
        <scheme val="minor"/>
      </rPr>
      <t>et/ou éléments de réponse</t>
    </r>
  </si>
  <si>
    <r>
      <t xml:space="preserve">Si à intégrer, précision sur la suite à donner </t>
    </r>
    <r>
      <rPr>
        <sz val="11"/>
        <color theme="1"/>
        <rFont val="Calibri"/>
        <family val="2"/>
        <scheme val="minor"/>
      </rPr>
      <t>(évolution d'indicateur, ajout…)</t>
    </r>
  </si>
  <si>
    <t>État des milieux aquatiques</t>
  </si>
  <si>
    <t>Mise en perspective : évolution de l’état physicochimique des cours d’eau sur le long terme</t>
  </si>
  <si>
    <t>Bilan général : état des eaux en 2021 et évolution depuis 2015</t>
  </si>
  <si>
    <t xml:space="preserve">Pour l’évolution de l’état physicochimique des cours d’eau sur le long terme, il n’est rien écrit sur les raisons de la stagnation observée ces dernières années. Cette stagnation est-elle liée aux pesticides ? Aux effluents industriels ? Peut-on pointer des critères majoritaires de cette stagnation ? S’il y a une cause particulière, le signaler. </t>
  </si>
  <si>
    <t>Est-il possible de suivre la température sur un cours d’eau, en prenant une rivière témoin ?</t>
  </si>
  <si>
    <t>Ce tableau de bord montre un défaut d’instrumentation de l’environnement naturel</t>
  </si>
  <si>
    <t>Le tableau de bord comporte des indicateurs biologiques normés (I2M2).</t>
  </si>
  <si>
    <t>Comment sera utilisé ce tableau de bord en termes de communication à destination du grand public ?</t>
  </si>
  <si>
    <t>Enjeu de communication car les données de 2022 seront sans doute moins bonnes.</t>
  </si>
  <si>
    <t>cf. remarque 50</t>
  </si>
  <si>
    <t xml:space="preserve">Comment mesurer l’efficacité des structures en matière de concertation ? L’indicateur « 1.5 Dispositifs de concertation en place » est difficilement objectivable : suivre le nombre de réunions ? </t>
  </si>
  <si>
    <t xml:space="preserve">Indicateur 1.5 - Dispositifs de concertation en place </t>
  </si>
  <si>
    <t xml:space="preserve">Pour l’état chimique des eaux souterraines, un gain progressif est observé (85% de masses d’eau en bon état en 2021 contre 82% en 2015) alors que le stock n’est pas connu ? Comment expliquer cette amélioration ?  </t>
  </si>
  <si>
    <t>Situation vis-à-vis des objectifs fixés par le SDAGE 2016-2021, objectifs fixés par le SDAGE pour 2022-2027 - Eaux souterraines</t>
  </si>
  <si>
    <t xml:space="preserve">Est-il possible d’avoir des indicateurs d’efficacité des SAGE  ? </t>
  </si>
  <si>
    <t>Indicateur 1.1 - Développement des SAGE (avec un zoom sur les territoires pour lesquels un SAGE est nécessaire)</t>
  </si>
  <si>
    <t xml:space="preserve">Est-il envisageable de construire un indicateur sur la force des étiages  sur le fleuve Rhône (par exemple, débit minimum à Beaucaire) ou sur le nombre de stations du réseau ONDE en assec (en mobilisant des données de l’observatoire ONDE de l’OFB).  </t>
  </si>
  <si>
    <t xml:space="preserve">Indicateur 4.1 - Comparaison des concentrations des substances dangereuses dans le milieu à leur NQE ou VGE </t>
  </si>
  <si>
    <t>Les substances prises en compte dans cet indicateur sont au nombre de 37. Cette information sera précisée dans le graphique pour la version du tableau de bord présentée au BCB du 18 novembre.</t>
  </si>
  <si>
    <t xml:space="preserve">
</t>
  </si>
  <si>
    <t>Indicateur 4.5 en projet - Evolution du flux de pollution toxique servant au calcul de la redevance pour Pollution Non Domestique</t>
  </si>
  <si>
    <t xml:space="preserve"> Oui, mais on ne connaît pas les autres actions menées. </t>
  </si>
  <si>
    <t>Les actions aidées par l’agence ne reflètent qu’une partie des actions.</t>
  </si>
  <si>
    <t>Indicateur 5.1 - Évolution de la contamination des eaux superficielles (cours d’eau) et souterraines par les pesticides</t>
  </si>
  <si>
    <t xml:space="preserve">La formulation actuelle sur l’arrêt des ateliers « En outre, certains sites industriels ont pu stopper leurs ateliers les plus polluants » est ambiguë ; s’ils ont arrêté leurs ateliers sur le bassin, ils ont pu déplacer l’activité ailleurs. </t>
  </si>
  <si>
    <t xml:space="preserve">Indiquer le nombre de substances mesurées dans le graphique « Évolution de la contamination par les substances dangereuses prises en compte au titre de l'état des eaux de cours d'eau (hors HAP, PCB et pesticides)» </t>
  </si>
  <si>
    <t>Une légère diminution de la part de stations contaminées par au moins une substance à une concentration supérieure à 0,1 µg/l est observée pour les eaux souterraines, ce qui n’est pas le cas pour les eaux superficielles. Ceci n’est pas expliqué dans les commentaires.</t>
  </si>
  <si>
    <t>La diminution de la part de stations contaminées par au moins une substance à une concentration supérieure à 0,1 µg/l peut être liée aux actions de protection des captages mais à ce stade de la connaissance, aucune explication globale ne peut être étayée.</t>
  </si>
  <si>
    <t xml:space="preserve">Indicateur sur l’eau délivrée conforme / non conforme </t>
  </si>
  <si>
    <t>Hors SDAGE.</t>
  </si>
  <si>
    <t>Beaucoup de dérogations à l’usage des pesticides en périmètre de zones de non traitement (ZNT). Suivre le nombre de dérogations ?</t>
  </si>
  <si>
    <t>Il est  peu probable qu’il y ait une donnée agrégée.</t>
  </si>
  <si>
    <t xml:space="preserve">Nombre de rivières déclarées impropres à la baignade ? </t>
  </si>
  <si>
    <t>Nombre d’études de flux admissibles lancées ?</t>
  </si>
  <si>
    <t>Au démarrage, mais à suivre plus tard pour le tableau de bord version 2025.</t>
  </si>
  <si>
    <t xml:space="preserve">Quid de la toxicité du soufre dont l’utilisation augmente ? </t>
  </si>
  <si>
    <t>Décalage de l’utilisation des produits vers des produits moins toxiques mais qui le restent. Pour l’eau, ce qui pose le plus de problèmes, ce sont les herbicides.</t>
  </si>
  <si>
    <t xml:space="preserve">Indicateur 7.1 - Niveau d’accessibilité des axes migratoires pour la montaison des poissons migrateurs amphihalins depuis la mer (indicateur commun au PLAGEPOMI) </t>
  </si>
  <si>
    <t xml:space="preserve">Il n’est rien indiqué sur l’ouverture de la Durance pour l’alose feinte grâce à Sauveterre. Pas en service ? </t>
  </si>
  <si>
    <t xml:space="preserve">L’Aude n’est pas représenté sur les cartes ; quid du barrage Anti-Sel de Fleury d’Aude ? </t>
  </si>
  <si>
    <t>Pas de connaissance jusqu’à présent de la présence de l'alose sur l'Aude. Cet axe côtier sera rajouté pour le tableau de bord de 2025. Un travail sera fait pour compléter au maximum cet indicateur et être quasi-complet. Pour information, il est bien précisé dans le descriptif de l’indicateur : « En l'état actuel des connaissances, l’indicateur ne couvre pas tous les fleuves côtiers ».</t>
  </si>
  <si>
    <t xml:space="preserve">Indicateur 7.3 « Evolution globale des communautés aquatiques suite à la restauration morphologique de milieux dégradés », </t>
  </si>
  <si>
    <t xml:space="preserve">J. PULOU : l’indicateur 7.4 relatif au linéaire de cours d'eau restaurés morphologiquement grâce aux aides de l’agence (527 km en 2021) reste faible par rapport au linéaire total du bassin  (de l’ordre de 150 000 km). Prendre en compte le rang de Stralher pour montrer que la restauration se fait dans des cours d’eau d’une taille déjà conséquente. </t>
  </si>
  <si>
    <t>Indicateur 7.4 - Linéaire cumulé de cours d’eau restaurés morphologiquement</t>
  </si>
  <si>
    <t>Indicateur 7.3 - Evolution globale des communautés aquatiques suite à la restauration morphologique de milieux dégradés</t>
  </si>
  <si>
    <t xml:space="preserve">Comparer les efforts de la désimperméabilisation par rapport à l’imperméabilisation des sols. </t>
  </si>
  <si>
    <t xml:space="preserve">Au sujet des projets d’indicateurs sur les pressions d’artificialisation et de pratiques agricoles dans les zones humides, l’espace humide de référence n’est pas un zonage réglementaire et la crainte est qu’on y impose des actions. Pour les pratiques agricoles, comment sont classées les  prairies temporaires ? </t>
  </si>
  <si>
    <t>OF 6B</t>
  </si>
  <si>
    <t>Indicateurs 8.1 - Pression d’artificialisation dans les zones humides et 8.2 - Pression des pratiques agricoles dans les zones humides</t>
  </si>
  <si>
    <t>Indicateur 10.2 - Communes disposant d’un PPRi</t>
  </si>
  <si>
    <t>Quid de la gestion/entretien des digues ?</t>
  </si>
  <si>
    <t xml:space="preserve">Suivre le nombre de bassines ? </t>
  </si>
  <si>
    <t xml:space="preserve">La part pour l’industrie est très faible (4% des volumes économisés et 1% pour les volumes substitués). Pourquoi ? </t>
  </si>
  <si>
    <t>Indicateurs 9.6.1 - Volumes d’eau économisés et 9.6.2 - Volumes d’eau substitués</t>
  </si>
  <si>
    <t xml:space="preserve">Suivi de la pression des émissaires en mer qui créent un envasement qui dégrade les herbiers de Posidonie </t>
  </si>
  <si>
    <t>LMM</t>
  </si>
  <si>
    <t>Projets d'indicateurs 10.4 - Nombre et montants des actions contribuant à la gestion des milieux aquatiques et à la prévention des inondations et 10.5 - Nombre de PAPI ayant contribué à la restauration et à la préservation des espaces de bon fonctionnement des cours d’eau</t>
  </si>
  <si>
    <t xml:space="preserve">Par rapport au bilan des volumes d’eau économisés et substitués, ajouter une phrase pour expliquer les spécificités régionales (préciser que les gros volumes d’eau économisés pour l’agriculture se sont faits sur le passage du gravitaire au non gravitaire : spécificité du sud). </t>
  </si>
  <si>
    <t>Expliquer comment sont répartis les coûts</t>
  </si>
  <si>
    <t xml:space="preserve">Le linéaire concerné par ces opérations n’est pas indiqué. </t>
  </si>
  <si>
    <t xml:space="preserve">Le réseau de surveillance a été défini pour être représentatif des masses d’eau du bassin. Une analyse est en cours en inter agences sur les stratégies de surveillance qui montre que  les très petites masses d’eau sont sous-représentées (mais elles subissent généralement moins de pressions et sont plus difficiles d’accès). 
Complément de réponse post-réunion : pour plus de détails, les règles et méthodes d’évaluation sont présentées dans l’état des lieux 2019 (pages 149 et 150) : « Pour les masses d’eau non surveillées, un modèle d’extrapolation évaluant l’état écologique le plus probable à partir des niveaux d’impact évalués sur chaque masse d’eau a été utilisé. Ce modèle prédit correctement la situation des masses d’eau par rapport à la limité du bon état dans près de 80% des cas (4 fois sur 5) et peut se tromper (de manière équilibrée dans un sens ou dans l’autre) près de une fois sur 5. Il est donc globalement performant et reste sensible à l’évaluation de l’impact des pressions, réalisée à partir d’une modélisation de bassin dont les résultats ont été ajustés avec les retours des consultations des acteurs locaux » pour tenir compte de l’expertise et des connaissances locales.  
</t>
  </si>
  <si>
    <t>La précision suivante sera apportée pour la version du tableau de bord présentée au BCB du 18 novembre : « En outre, certains sites industriels ont pu stopper ou déplacer hors du bassin leurs ateliers les plus polluants. ».</t>
  </si>
  <si>
    <t xml:space="preserve">Sauveterre n'influe pas sur l'accès à la Durance. Peu de progrès ont été observés sur la Durance. Les travaux sur le 1er seuil seront finalisés à mi SDAGE 2022-2027, ce qui est moins certain pour le second. Une avancée sera probablement observée sur la Durance, au moins pour l'anguille. Pour le barrage de Beaucaire, les éclusées à poissons sont efficaces seulement à 50% pour l'alose. La petite centrale hydroélectrique de Vallabrègues pour le Rhône aval est en service et devrait montrer des progrès  dans quelques années. Des progrès en termes d’accessibilité  des poissons migrateurs sont donc attendus dans la version 2025 du tableau de bord du SDAGE.                </t>
  </si>
  <si>
    <t>Suivre le linéaire de rivière remise à l’air libre ou concerné par la restauration de la ripisylve versus le linéaire de destruction de la ripisylve (grands travaux) notamment dans le cadre  des mesures compensatoires.</t>
  </si>
  <si>
    <t>Pas de suivi et de bancarisation de données de ce type.</t>
  </si>
  <si>
    <t xml:space="preserve">Il s’agit en effet d’un référentiel physique identifiant les zones susceptibles de contenir des zones humides. Croisé avec les pressions d’artificialisation ou de pratiques agricoles intensives, il permet de donner une image de la concentration de ces pressions sur les espaces susceptibles d’accueillir des zones humides par rapport au reste du territoire, ce qui est assez logique puisqu’il s’agit pour l’essentielles des zones de plaines et fonds de vallées, plus facilement aménageables que les zones de pente.
L’espace humide de référence (EHR) est un référentiel du bassin, il ne constitue pas un nouveau zonage mais apporte une connaissance nouvelle et une information technique pour :
- identifier l’espace au sein duquel les fonctions des zones humides sont susceptibles de s’exprimer (expansion des crues, préservation de la qualité des eaux, production de biodiversité, etc.) pour aider à l’élaboration, puis à la mise en œuvre des plans de gestion stratégique des zones humides. Il permet de replacer les zones humides inventoriées dans le contexte géographique plus général qui conditionne leur fonctionnement ; 
- identifier les pressions liées aux activités humaines qui s’exercent dans cet espace (urbanisation, artificialisation, pratiques agricoles intensives, etc.) et qui peuvent en tout ou partie remettre en cause  les fonctions qui supportent les services offerts par l’EHR, au-delà des seules zones humides inventoriées ; 
- éclairer ainsi les décisions sur les objectifs de non-dégradation et de restauration des zones humides d’un territoire et de leurs fonctions, et définir des plans d’actions dans des périmètres techniques pertinents et cohérents.
La note de bas de page suivante sera ajoutée sur chacun des deux indicateurs de la version du tableau de bord présentée au BCB du 18 novembre : « L’espace humide de référence (EHR) est un référentiel technique du bassin, il ne constitue pas un nouveau zonage ».
Pour la pression des pratiques agricoles dans les zones humides, le protocole de calcul de l’indicateur a fait le choix de mobiliser tous les postes du registre parcellaire graphique (RPG) sauf les estives, les landes, les prairies naturelles et temporaires. En conséquence, il est possible que ponctuellement la pression de l’agriculture soit sous-estimée. Lors de la validation scientifique de l’indicateur, il a été estimé que compte tenu des caractéristiques déclaratives du RPG à l’îlot parcellaire (jusqu’en 2015), le choix de ne pas tenir compte des prairies temporaires avait un effet très limité.
</t>
  </si>
  <si>
    <t>L’indicateur ne précise pas la nature des aléas couverts par le Plan de Prévention du Risque Inondation - PPRi (débordements de cours d’eau, ruissellement, remontée de nappes, submersion marine, etc.). En effet, les PPRi concernent en général les débordements des cours d’eau mais prennent peu en compte le ruissellement. Faire la différence entre ce qui relève du ruissellement urbain et ce qui relève du débordement des cours d’eau.</t>
  </si>
  <si>
    <t xml:space="preserve">Cette information relève du PGRI et non du SDAGE. La question pourra être soulevée à l’occasion de la présentation du projet de tableau de bord du PGRI au bureau du comité de bassin du 18 novembre.  </t>
  </si>
  <si>
    <t>La part des volumes prélevés est plus faible pour l’industrie , ce qui explique en partie ces chiffres sur les indicateurs 9.6. Les marges d’économie et de substitution sont sans doute aussi plus difficiles à mobiliser car réparties sur l’ensemble du réseau industriel (nombre d’actions importantes à mener pour des résultats visibles à l’échelle du bassin).</t>
  </si>
  <si>
    <t xml:space="preserve">On ne sait pas ce que c’est, pas de définition du terme « bassines ». Il existe une multiplicité de plans d’eau de toutes tailles, qui ne posent pas nécessairement de problèmes. </t>
  </si>
  <si>
    <t>Il est indiqué à la fin de la partie « Résultats » : « Pour plus d’informations, une synthèse de l’analyse de la récupération des coûts est présente en document d’accompagnement du SDAGE 2022-2027. ». Le lien  vers ce document a été précisé en note de bas de page de l’indicateur dans la version du tableau de bord présentée au BCB du 18 novembre.</t>
  </si>
  <si>
    <t>Les herbiers de Posidonie sont essentiellement impactés par les mouillages de navires. Ceci fait l’objet d’un indicateur dédié (cf. 12.3 Evaluation de la pression exercée par les mouillages de navires sur les herbiers de posidonie). Depuis ces dernières années, une amélioration des herbiers de Posidonie au droit des émissaires est observée. Cela est vraisemblablement lié à l’amélioration de la performance du traitement des eaux usées  qui a fortement réduit les matières en suspension (MES) responsables de la dégradation initiale. De ce fait, la qualité de l’eau au droit des STEP n’est plus un élément limitant pour la vitalité des herbiers.</t>
  </si>
  <si>
    <t>Les travaux ne sont pas effectués au hasard mais bien là où il y des enjeux. C’est aussi parce qu’on en fait peu par rapport au linéaire total du bassin que les indicateurs biologiques réagissent encore peu. Pour le tableau de bord version 2025, il sera possible de calculer le pourcentage de linéaires aidés sur des masses d’eau concernées par des mesures « morphologie » du programme de mesures (PDM). L’idée est de montrer qu’on cible bien les actions aidées là où c’est prioritaire (en théorie, on devrait être proche de 100% vu que le programme d'intervention s'est resserré sur les objectifs de la DCE et du PDM).</t>
  </si>
  <si>
    <t>Le commentaire de l’indicateur a été précisé en rajoutant « qui est un mode spécifique au sud du bassin » dans « Sur la période 2009-2021, l'agriculture représente un peu plus des deux tiers des volumes économisés, principalement grâce aux réductions des pertes (amélioration des écoulements) sur les canaux d’irrigation (qui est un mode d’irrigation plutôt spécifique au sud du bassin) et au passage de l'irrigation gravitaire à l'irrigation sous pression.   Les travaux de réparation de fuites sur les réseaux d'eau potable représentent un nombre important d'opérations d’économies d’eau même si elles permettent de dégager un volume économisé plus limité (25%). »</t>
  </si>
  <si>
    <t>Pas d’outil adapté pour évaluer l’impact de la restauration morphologique. Difficulté à caractériser une évolution biologique après travaux (IBGN/I2M2 pas adaptés, c’est plus global). Il faut définir un indicateur, une durée d’observation nécessaire. Mesurer les effets de la restauration avant et après travaux avec le même nombre d’indicateurs sur les sites (il est indiqué dans la version 1 du tableau de bord 108 indicateurs avant travaux et 114 indicateurs après travaux) ?</t>
  </si>
  <si>
    <t xml:space="preserve">Est-il possible de suivre l'évolution de la température de la Méditerranée, en prenant appui sur le site de météo France et en prenant 1 point de référence ? 
</t>
  </si>
  <si>
    <t>Cet indicateur est commun au tableau de bord du PGRI. Il n'est pas possible de faire la distinction sur la nature des aléas couverts par les PPRi entre débordements de cours d’eau, ruissellements, remontées de nappes, submersions marines, etc. En effet, il existe certains PPRi spécifiques aux ruissellements réalisés à l'échelle des communes et qui apparaissent comme tels dans la base de données GASPAR qui permet à la DREAL de bassin de calculer l'indicateur 10.2, mais ce n'est pas le cas général notamment pour les nombreux PPRi réalisés à l'échelle de bassins versants qui sont simplement indiqués comme débordements de cours d'eau ou multirisques et selon les cas intègrent ou non l'aléa ruissellement.</t>
  </si>
  <si>
    <t xml:space="preserve">Question qui avait déjà été posée lors du GT BCB du 8/3/22 avec une réponse plus détaillée apportée (cf. liste des remarques du tableau de bord, remarque n°19).                                                                                     L’agence dispose déjà de données issues du réseau de surveillance CALOR, mais qui en 2021, n’étaient pas suffisantes (en termes de nombre d’années d’observation) pour suivre l’évolution sur le long terme. Ce travail sera à regarder à nouveau pour le tableau de bord version 2025.                                                                                                                                                                                                                                                                                                                                                                                                                                                           </t>
  </si>
  <si>
    <t xml:space="preserve">En anticipation du retour d’expériences (RETEX) que l’Etat engage sur la sécheresse 2022, une analyse de la situation des communes qui ont été en tension AEP cet été sur le bassin (plus de 200 communes) a été engagée au sein de l’Agence de l’eau, notamment sur l’organisation de leur compétence eau potable.
Ces données sont suivies par les ARS. Les listes des communes ont été transmises par l’ARS de bassin, pour les régions Auvergne-Rhône-Alpes et Occitanie et sont en attente de transmission pour les autres régions.
Le lien avec le SDAGE n’est pas évident : le SDAGE encourage la structuration des services publics de l'eau et de l'assainissement mais on est là sur un enjeu AEP. Ce sujet est plus en lien avec le programme d’intervention de l’agence et à voir selon les conditions d’intervention du programme (pas pertinent si on reste que sur les zones en interconnexion - ZRR car couverture partielle du territoire).
</t>
  </si>
  <si>
    <t xml:space="preserve">Les gros efforts de mises aux normes des stations d’épuration, dopés par deux plans nationaux assainissement consécutifs (2007-2011 puis 2012-2018), ont permis de montrer des résultats positifs sur l’évolution de la qualité physicochimique. Les gains plus marginaux restent à faire sur le pluvial (gestion des rejets d’eaux usées non traitées par temps de pluie) et les petites stations et sont dépendants des conditions hydrologiques de ces dernières années (sécheresse notamment). 
Les paramètres pris en compte sont ceux des éléments de qualité physicochimique hors polluants spécifiques de l’état écologique. L’état physicochimique des cours d’eau s’apprécie principalement sur la base de la quantité de matière organique et de nutriments présente dans l’eau. Les paramètres les plus représentatifs de ce type de pollution sont la demande biochimique en oxygène (DBO5), l’ammonium (NH4+) et le phosphore (PO4).
La précision suivante sera apportée dans les commentaires de l’indicateur « La stagnation observée depuis 2018 montre que les efforts portés ces dernières années (gestion des rejets d’eaux usées non traitées par temps de pluie, mises aux normes des petites stations) ont engendré des gains plus marginaux, et sont dépendants des conditions hydrologiques défavorables de ces dernières années (sécheresse). »
Si chacun des principaux paramètres (DB05, NH4+ et PO4) sont observés indépendamment (cf. indicateur 2.1), l’évolution de leur  concentration moyenne annuelle (en mg/l) va dans le sens de l’évolution de la qualité physicochimique globale. Ces paramètres ne sont donc pas déclassants.
</t>
  </si>
  <si>
    <t>Que peut-on comprendre de l’indicateur sur le suivi de la mise en œuvre du plan de bassin d’adaptation au changement climatique (PBACC) ? Il a été diagnostiqué (lors des réunions de préparation de la mise à jour du plan) un manque d’appropriation locale.</t>
  </si>
  <si>
    <t xml:space="preserve">Il est difficile d’avoir des indicateurs de résultats aujourd’hui sur le suivi de chacune des mesures du plan ; en effet, pour certaines mesures, il est difficile de mesurer l’atteinte des objectifs fixés, notamment pour l’objectif de réduire de 15% la consommation d’eau car on ne sait pas mesurer la consommation. Cet indicateur sera à ajuster avec les mesures du nouveau PBACC. </t>
  </si>
  <si>
    <r>
      <t xml:space="preserve">La température ne faisant pas partie des éléments pris en compte pour qualifier l'état des masses d'eau, l'agence ne bancarise pas de données sur la température des cours d'eau.  S’appuyer sur les Fédérations de pêche qui ont acquis beaucoup de données locales, la difficulté étant d’agréger ces données (aux formats différents) et de sortir des indicateurs à un niveau bassin. Un travail est actuellement en cours au niveau national  pour pouvoir valoriser ces données locales à une échelle plus macro. Voir ce qui pourrait être intégré dans le tableau de bord 2025, au niveau piscicole et thermique, sachant que la température sera le premier point sur lequel il faudra travailler au niveau du bassin. On dispose de séries de données extrêmement longues sur la Durance. A noter que c’est très compliqué de travailler sur la température car cette dernière est extrêmement variable. De plus, la température et le débit sont des éléments indissociables.                                                                                                                                                                                        </t>
    </r>
    <r>
      <rPr>
        <i/>
        <sz val="11"/>
        <color theme="1"/>
        <rFont val="Calibri"/>
        <family val="2"/>
        <scheme val="minor"/>
      </rPr>
      <t xml:space="preserve">(En complément de ces remarques, cf. remarque n°21). </t>
    </r>
    <r>
      <rPr>
        <sz val="11"/>
        <color theme="1"/>
        <rFont val="Calibri"/>
        <family val="2"/>
        <scheme val="minor"/>
      </rPr>
      <t xml:space="preserve">                </t>
    </r>
  </si>
  <si>
    <t>En cours d'investigation</t>
  </si>
  <si>
    <t>Il est essentiel d’avoir une communication grand public, sachant que cela est prévu en novembre 2022, dans le cadre de la communication sur l’état des eaux fin 2022 (bien couvert par la presse).  Une réflexion est en cours pour valoriser les résultats du tableau de bord auprès du grand public.</t>
  </si>
  <si>
    <t xml:space="preserve">Une évaluation du fonctionnement des instances de concertation est assurée par les services de l’agence et des DREAL en appui à l’animation de bassin mais cela reste subjectif.                 </t>
  </si>
  <si>
    <t xml:space="preserve">L'évaluation de l'état chimique des eaux souterraines repose sur une liste de substances qui varie d’une année sur l’autre, car tous les pesticides « pertinents » doivent être pris en compte. Or cette liste varie au cours du temps (au grès  des avis rendus régulièrement par l’Anses). De ce fait, l’état chimique varie en fonction des concentrations des substances « pertinentes » mesurées dans le milieu. Pour expliquer l’amélioration, il faudrait faire la part des choses entre ce qui est dû aux baisses de concentration et ce qui est dû à l’évolution de la réglementation. </t>
  </si>
  <si>
    <r>
      <t xml:space="preserve">cf. remarque 52. Une évaluation sur les SAGE  a été conduite au niveau national : </t>
    </r>
    <r>
      <rPr>
        <sz val="11"/>
        <color rgb="FFFF0000"/>
        <rFont val="Calibri"/>
        <family val="2"/>
        <scheme val="minor"/>
      </rPr>
      <t>lien à venir</t>
    </r>
    <r>
      <rPr>
        <sz val="11"/>
        <rFont val="Calibri"/>
        <family val="2"/>
        <scheme val="minor"/>
      </rPr>
      <t xml:space="preserve">.
</t>
    </r>
  </si>
  <si>
    <r>
      <t xml:space="preserve">cf. remarque 19. </t>
    </r>
    <r>
      <rPr>
        <sz val="11"/>
        <color rgb="FFFF0000"/>
        <rFont val="Calibri"/>
        <family val="2"/>
        <scheme val="minor"/>
      </rPr>
      <t xml:space="preserve"> </t>
    </r>
    <r>
      <rPr>
        <sz val="11"/>
        <color theme="1"/>
        <rFont val="Calibri"/>
        <family val="2"/>
        <scheme val="minor"/>
      </rPr>
      <t>Il est difficile de répondre sans une réflexion assez poussée permettant d’étudier la faisabilité de tels indicateurs. De plus, la question de l’étiage peut se poser plus largement, à la fois sur le Rhône et les autres cours d’eau.</t>
    </r>
  </si>
  <si>
    <t>Problème d’accès à la donnée. Les ARS ont sans doute ces informations. A voir si cela est possible pour le tableau de bord 2025 avec l’ARS ARA, en charge de la coordination de bassin. Par ailleurs, le tableau de bord comporte déjà un indicateur 6.5 sur la qualité et les profils des eaux de baignade. La répartition des sites de baignade (en effectifs et pourcentage) est présentée selon les trois types de profil : risque de pollution de l’eau baignade non avéré (type 1), risque de contamination avéré et causes connues (type 2) et risque de contamination avéré et causes insuffisamment connues (type 3).</t>
  </si>
  <si>
    <t xml:space="preserve">Le réseau de sites de démonstration sous maîtrise d’ouvrage de l’agence n’est plus extensible (20 sites à ce jour). Et concernant les suivis à maîtrise d’ouvrage externe, des difficultés sont rencontrées pour disposer des données (dans les cas où des suivis sont effectivement mis en œuvre sous maîtrise d’ouvrage locale), avec par ailleurs des difficultés pour agréger des données pas toujours acquises selon les mêmes méthodes.  Cet indicateur sera renforcé en 2025 car le temps de recul sera un peu plus important. </t>
  </si>
  <si>
    <t>Effectivement, le nombre d’indicateurs est supérieur après travaux puisque les suivis sont plus nombreux. Il est plus difficile de disposer d’une longue chronique avant travaux. Les travaux sont relativement récents (d’une durée inférieure à 5 ans pour la plupart) et les milieux sont encore en cours d’ajustement. D’après la littérature, on atteint une relative stabilité des peuplements biologiques après 10 ans. Il est donc compliqué de faire une « moyenne » post-travaux. Une autre difficulté se superpose : on pourrait ne considérer que les années post-travaux les plus récentes, mais ces 2 dernières années ont été marquées par une hydrologie assez pénalisante.</t>
  </si>
  <si>
    <t>Le chapitre sur le portrait de bassin présente un indicateur sur l’imperméabilisation des sols. Voir pour le tableau de bord version 2025 si on peut reprendre les indicateurs qui seront mis en œuvre au niveau national pour le suivi de l’objectif zéro artificialisation nette (ZAN). 
Des travaux sont en cours dans le cadre des réflexions sur le zéro artificialisation nette. Une base de données sur l'occupation du sol est en cours de déploiement : https://artificialisation.developpement-durable.gouv.fr/ocsge-acces-donnees
La couverture nationale par ces données devrait être atteinte en 2024. Au moment de l'élaboration du tableau de bord version 2025, il faudra voir ce qu'on peut tirer de ces données exactement, en remplacement de l’indicateur présenté actuellement dans le tableau de bord sur l’imperméabilisation des sols.</t>
  </si>
  <si>
    <t xml:space="preserve">Actuellement, seuls le nombre d’opérations aidées par l’agence et le montant (pour l’indicateur 10.4) sont suivis. 
A voir pour l’édition 2025 selon la nature des informations qui pourraient être mobilisées plus finement sous réserve qu’elles soient bancarisées.
</t>
  </si>
  <si>
    <t xml:space="preserve">Mettre des avertissements car les données présentées concernent uniquement 15 sites (du réseau de démonstration) et sont donc difficiles à interpréter. </t>
  </si>
  <si>
    <t>OF5A</t>
  </si>
  <si>
    <t xml:space="preserve">Indicateur 2.5 en projet - Gestion des rejets par temps de pluie - désimperméabilisation des sols </t>
  </si>
  <si>
    <t>Indicateur en projet - Suivi de l’avancement du plan d’adaptation au changement climatique (PBACC)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</si>
</sst>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name val="Arial"/>
      <family val="2"/>
      <charset val="1"/>
    </font>
    <font>
      <u/>
      <sz val="10"/>
      <color theme="10"/>
      <name val="Arial"/>
      <family val="2"/>
      <charset val="1"/>
    </font>
    <font>
      <sz val="10"/>
      <name val="Arial"/>
      <family val="2"/>
    </font>
    <font>
      <sz val="11"/>
      <name val="Calibri"/>
      <family val="2"/>
      <scheme val="minor"/>
    </font>
    <font>
      <sz val="11"/>
      <color theme="0" tint="-0.499984740745262"/>
      <name val="Calibri"/>
      <family val="2"/>
      <scheme val="minor"/>
    </font>
    <font>
      <sz val="11"/>
      <color rgb="FFFF000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4" fillId="0" borderId="0"/>
  </cellStyleXfs>
  <cellXfs count="27">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5" fillId="4" borderId="1" xfId="0" applyFont="1" applyFill="1" applyBorder="1" applyAlignment="1">
      <alignment vertical="center" wrapText="1"/>
    </xf>
    <xf numFmtId="14" fontId="5" fillId="4" borderId="1" xfId="0" applyNumberFormat="1" applyFont="1" applyFill="1" applyBorder="1" applyAlignment="1">
      <alignment vertical="center" wrapText="1"/>
    </xf>
    <xf numFmtId="0" fontId="0"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5" fillId="0" borderId="1" xfId="0" applyFont="1" applyFill="1" applyBorder="1" applyAlignment="1">
      <alignment vertical="center"/>
    </xf>
    <xf numFmtId="0" fontId="7" fillId="0" borderId="1" xfId="0" applyFont="1" applyFill="1" applyBorder="1" applyAlignment="1">
      <alignment vertical="center" wrapText="1"/>
    </xf>
    <xf numFmtId="0" fontId="5" fillId="0" borderId="1" xfId="0" quotePrefix="1" applyFont="1" applyFill="1" applyBorder="1" applyAlignment="1">
      <alignment vertical="center" wrapText="1"/>
    </xf>
    <xf numFmtId="0" fontId="0" fillId="4" borderId="1" xfId="0" applyFont="1" applyFill="1" applyBorder="1" applyAlignment="1">
      <alignment horizontal="justify" vertical="center" wrapText="1"/>
    </xf>
    <xf numFmtId="0" fontId="0" fillId="4" borderId="0" xfId="0" applyFill="1" applyAlignment="1">
      <alignment horizontal="justify" vertical="center"/>
    </xf>
    <xf numFmtId="0" fontId="5" fillId="4" borderId="1" xfId="0" applyFont="1" applyFill="1" applyBorder="1" applyAlignment="1">
      <alignment horizontal="justify" vertical="center" wrapText="1"/>
    </xf>
    <xf numFmtId="0" fontId="0" fillId="4" borderId="0" xfId="0" applyFont="1" applyFill="1" applyAlignment="1">
      <alignment horizontal="justify" vertical="center" wrapText="1"/>
    </xf>
    <xf numFmtId="14" fontId="7" fillId="0" borderId="1" xfId="0" applyNumberFormat="1" applyFont="1" applyFill="1" applyBorder="1" applyAlignment="1">
      <alignment vertical="center" wrapText="1"/>
    </xf>
  </cellXfs>
  <cellStyles count="5">
    <cellStyle name="Lien hypertexte 2" xfId="2"/>
    <cellStyle name="Normal" xfId="0" builtinId="0"/>
    <cellStyle name="Normal 2" xfId="1"/>
    <cellStyle name="Normal 2 2" xfId="3"/>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1"/>
  <sheetViews>
    <sheetView tabSelected="1" zoomScale="60" zoomScaleNormal="60" workbookViewId="0">
      <pane ySplit="1" topLeftCell="A50" activePane="bottomLeft" state="frozen"/>
      <selection pane="bottomLeft" sqref="A1:XFD1"/>
    </sheetView>
  </sheetViews>
  <sheetFormatPr baseColWidth="10" defaultColWidth="11.42578125" defaultRowHeight="35.1" customHeight="1" x14ac:dyDescent="0.25"/>
  <cols>
    <col min="1" max="1" width="8.28515625" style="11" customWidth="1"/>
    <col min="2" max="2" width="15.42578125" style="11" customWidth="1"/>
    <col min="3" max="3" width="21.28515625" style="11" customWidth="1"/>
    <col min="4" max="4" width="65" style="11" customWidth="1"/>
    <col min="5" max="5" width="14.5703125" style="11" customWidth="1"/>
    <col min="6" max="6" width="20" style="11" customWidth="1"/>
    <col min="7" max="7" width="100.85546875" style="2" customWidth="1"/>
    <col min="8" max="8" width="85.85546875" style="2" customWidth="1"/>
    <col min="9" max="9" width="13.85546875" style="11" customWidth="1"/>
    <col min="10" max="10" width="22.85546875" style="11" customWidth="1"/>
    <col min="11" max="11" width="29.140625" style="11" customWidth="1"/>
    <col min="12" max="67" width="11.42578125" style="14"/>
    <col min="68" max="16384" width="11.42578125" style="2"/>
  </cols>
  <sheetData>
    <row r="1" spans="1:67" s="1" customFormat="1" ht="75" x14ac:dyDescent="0.25">
      <c r="A1" s="12" t="s">
        <v>36</v>
      </c>
      <c r="B1" s="9" t="s">
        <v>2</v>
      </c>
      <c r="C1" s="9" t="s">
        <v>1</v>
      </c>
      <c r="D1" s="9" t="s">
        <v>0</v>
      </c>
      <c r="E1" s="9" t="s">
        <v>105</v>
      </c>
      <c r="F1" s="9" t="s">
        <v>71</v>
      </c>
      <c r="G1" s="4" t="s">
        <v>162</v>
      </c>
      <c r="H1" s="4" t="s">
        <v>163</v>
      </c>
      <c r="I1" s="9" t="s">
        <v>15</v>
      </c>
      <c r="J1" s="10" t="s">
        <v>6</v>
      </c>
      <c r="K1" s="10" t="s">
        <v>5</v>
      </c>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row>
    <row r="2" spans="1:67" ht="205.9" customHeight="1" x14ac:dyDescent="0.25">
      <c r="A2" s="17">
        <v>1</v>
      </c>
      <c r="B2" s="17" t="s">
        <v>23</v>
      </c>
      <c r="C2" s="17" t="s">
        <v>34</v>
      </c>
      <c r="D2" s="17" t="s">
        <v>127</v>
      </c>
      <c r="E2" s="17" t="s">
        <v>13</v>
      </c>
      <c r="F2" s="17" t="s">
        <v>14</v>
      </c>
      <c r="G2" s="17" t="s">
        <v>157</v>
      </c>
      <c r="H2" s="5"/>
      <c r="I2" s="18">
        <v>44456</v>
      </c>
      <c r="J2" s="17" t="s">
        <v>3</v>
      </c>
      <c r="K2" s="17" t="s">
        <v>4</v>
      </c>
    </row>
    <row r="3" spans="1:67" ht="226.9" customHeight="1" x14ac:dyDescent="0.25">
      <c r="A3" s="17">
        <f t="shared" ref="A3:A66" si="0">A2+1</f>
        <v>2</v>
      </c>
      <c r="B3" s="17" t="s">
        <v>23</v>
      </c>
      <c r="C3" s="17" t="s">
        <v>54</v>
      </c>
      <c r="D3" s="17" t="s">
        <v>128</v>
      </c>
      <c r="E3" s="17" t="s">
        <v>13</v>
      </c>
      <c r="F3" s="17" t="s">
        <v>14</v>
      </c>
      <c r="G3" s="5" t="s">
        <v>74</v>
      </c>
      <c r="H3" s="5"/>
      <c r="I3" s="18">
        <v>44456</v>
      </c>
      <c r="J3" s="17" t="s">
        <v>3</v>
      </c>
      <c r="K3" s="17" t="s">
        <v>4</v>
      </c>
    </row>
    <row r="4" spans="1:67" ht="409.6" customHeight="1" x14ac:dyDescent="0.25">
      <c r="A4" s="17">
        <f t="shared" si="0"/>
        <v>3</v>
      </c>
      <c r="B4" s="17" t="s">
        <v>31</v>
      </c>
      <c r="C4" s="17" t="s">
        <v>32</v>
      </c>
      <c r="D4" s="17" t="s">
        <v>129</v>
      </c>
      <c r="E4" s="17" t="s">
        <v>13</v>
      </c>
      <c r="F4" s="17" t="s">
        <v>114</v>
      </c>
      <c r="G4" s="5" t="s">
        <v>116</v>
      </c>
      <c r="H4" s="5"/>
      <c r="I4" s="18">
        <v>44515</v>
      </c>
      <c r="J4" s="17" t="s">
        <v>16</v>
      </c>
      <c r="K4" s="17" t="s">
        <v>19</v>
      </c>
    </row>
    <row r="5" spans="1:67" ht="101.25" customHeight="1" x14ac:dyDescent="0.25">
      <c r="A5" s="17">
        <f t="shared" si="0"/>
        <v>4</v>
      </c>
      <c r="B5" s="17" t="s">
        <v>33</v>
      </c>
      <c r="C5" s="17" t="s">
        <v>27</v>
      </c>
      <c r="D5" s="17" t="s">
        <v>106</v>
      </c>
      <c r="E5" s="17" t="s">
        <v>13</v>
      </c>
      <c r="F5" s="17" t="s">
        <v>14</v>
      </c>
      <c r="G5" s="17" t="s">
        <v>56</v>
      </c>
      <c r="H5" s="5"/>
      <c r="I5" s="18">
        <v>44456</v>
      </c>
      <c r="J5" s="17" t="s">
        <v>17</v>
      </c>
      <c r="K5" s="17" t="s">
        <v>18</v>
      </c>
    </row>
    <row r="6" spans="1:67" ht="46.5" customHeight="1" x14ac:dyDescent="0.25">
      <c r="A6" s="17">
        <f t="shared" si="0"/>
        <v>5</v>
      </c>
      <c r="B6" s="17" t="s">
        <v>33</v>
      </c>
      <c r="C6" s="17"/>
      <c r="D6" s="17" t="s">
        <v>57</v>
      </c>
      <c r="E6" s="17" t="s">
        <v>13</v>
      </c>
      <c r="F6" s="17" t="s">
        <v>14</v>
      </c>
      <c r="G6" s="17" t="s">
        <v>73</v>
      </c>
      <c r="H6" s="5"/>
      <c r="I6" s="18">
        <v>44456</v>
      </c>
      <c r="J6" s="17" t="s">
        <v>7</v>
      </c>
      <c r="K6" s="17" t="s">
        <v>8</v>
      </c>
    </row>
    <row r="7" spans="1:67" ht="79.150000000000006" customHeight="1" x14ac:dyDescent="0.25">
      <c r="A7" s="17">
        <f t="shared" si="0"/>
        <v>6</v>
      </c>
      <c r="B7" s="17" t="s">
        <v>25</v>
      </c>
      <c r="C7" s="17" t="s">
        <v>35</v>
      </c>
      <c r="D7" s="17" t="s">
        <v>130</v>
      </c>
      <c r="E7" s="17" t="s">
        <v>13</v>
      </c>
      <c r="F7" s="17" t="s">
        <v>14</v>
      </c>
      <c r="G7" s="5" t="s">
        <v>58</v>
      </c>
      <c r="H7" s="5"/>
      <c r="I7" s="18">
        <v>44456</v>
      </c>
      <c r="J7" s="17" t="s">
        <v>7</v>
      </c>
      <c r="K7" s="17" t="s">
        <v>8</v>
      </c>
    </row>
    <row r="8" spans="1:67" ht="99.6" customHeight="1" x14ac:dyDescent="0.25">
      <c r="A8" s="17">
        <f t="shared" si="0"/>
        <v>7</v>
      </c>
      <c r="B8" s="17" t="s">
        <v>39</v>
      </c>
      <c r="C8" s="17" t="s">
        <v>53</v>
      </c>
      <c r="D8" s="17" t="s">
        <v>40</v>
      </c>
      <c r="E8" s="17" t="s">
        <v>13</v>
      </c>
      <c r="F8" s="17" t="s">
        <v>14</v>
      </c>
      <c r="G8" s="5" t="s">
        <v>41</v>
      </c>
      <c r="H8" s="5"/>
      <c r="I8" s="18">
        <v>44480</v>
      </c>
      <c r="J8" s="17" t="s">
        <v>11</v>
      </c>
      <c r="K8" s="17" t="s">
        <v>12</v>
      </c>
    </row>
    <row r="9" spans="1:67" ht="67.150000000000006" customHeight="1" x14ac:dyDescent="0.25">
      <c r="A9" s="17">
        <f t="shared" si="0"/>
        <v>8</v>
      </c>
      <c r="B9" s="17" t="s">
        <v>26</v>
      </c>
      <c r="C9" s="17"/>
      <c r="D9" s="17" t="s">
        <v>59</v>
      </c>
      <c r="E9" s="17" t="s">
        <v>13</v>
      </c>
      <c r="F9" s="17" t="s">
        <v>14</v>
      </c>
      <c r="G9" s="5" t="s">
        <v>60</v>
      </c>
      <c r="H9" s="5"/>
      <c r="I9" s="18">
        <v>44456</v>
      </c>
      <c r="J9" s="17" t="s">
        <v>21</v>
      </c>
      <c r="K9" s="17" t="s">
        <v>20</v>
      </c>
    </row>
    <row r="10" spans="1:67" s="3" customFormat="1" ht="150" customHeight="1" x14ac:dyDescent="0.25">
      <c r="A10" s="17">
        <f t="shared" si="0"/>
        <v>9</v>
      </c>
      <c r="B10" s="17" t="s">
        <v>26</v>
      </c>
      <c r="C10" s="17" t="s">
        <v>61</v>
      </c>
      <c r="D10" s="17" t="s">
        <v>131</v>
      </c>
      <c r="E10" s="17" t="s">
        <v>13</v>
      </c>
      <c r="F10" s="17" t="s">
        <v>72</v>
      </c>
      <c r="G10" s="5" t="s">
        <v>75</v>
      </c>
      <c r="H10" s="5"/>
      <c r="I10" s="18">
        <v>44456</v>
      </c>
      <c r="J10" s="19" t="s">
        <v>9</v>
      </c>
      <c r="K10" s="17" t="s">
        <v>10</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row>
    <row r="11" spans="1:67" ht="114.75" customHeight="1" x14ac:dyDescent="0.25">
      <c r="A11" s="17">
        <f t="shared" si="0"/>
        <v>10</v>
      </c>
      <c r="B11" s="17" t="s">
        <v>26</v>
      </c>
      <c r="C11" s="17" t="s">
        <v>42</v>
      </c>
      <c r="D11" s="17" t="s">
        <v>44</v>
      </c>
      <c r="E11" s="17" t="s">
        <v>13</v>
      </c>
      <c r="F11" s="17" t="s">
        <v>14</v>
      </c>
      <c r="G11" s="5" t="s">
        <v>43</v>
      </c>
      <c r="H11" s="5"/>
      <c r="I11" s="18">
        <v>44480</v>
      </c>
      <c r="J11" s="17" t="s">
        <v>11</v>
      </c>
      <c r="K11" s="17" t="s">
        <v>12</v>
      </c>
    </row>
    <row r="12" spans="1:67" ht="261" customHeight="1" x14ac:dyDescent="0.25">
      <c r="A12" s="19">
        <f t="shared" si="0"/>
        <v>11</v>
      </c>
      <c r="B12" s="17" t="s">
        <v>24</v>
      </c>
      <c r="C12" s="17"/>
      <c r="D12" s="17" t="s">
        <v>62</v>
      </c>
      <c r="E12" s="17" t="s">
        <v>13</v>
      </c>
      <c r="F12" s="17" t="s">
        <v>14</v>
      </c>
      <c r="G12" s="5" t="s">
        <v>76</v>
      </c>
      <c r="H12" s="5"/>
      <c r="I12" s="18">
        <v>44456</v>
      </c>
      <c r="J12" s="17" t="s">
        <v>63</v>
      </c>
      <c r="K12" s="17" t="s">
        <v>64</v>
      </c>
    </row>
    <row r="13" spans="1:67" ht="234.75" customHeight="1" x14ac:dyDescent="0.25">
      <c r="A13" s="19">
        <f t="shared" si="0"/>
        <v>12</v>
      </c>
      <c r="B13" s="17" t="s">
        <v>30</v>
      </c>
      <c r="C13" s="17" t="s">
        <v>29</v>
      </c>
      <c r="D13" s="17" t="s">
        <v>65</v>
      </c>
      <c r="E13" s="17" t="s">
        <v>13</v>
      </c>
      <c r="F13" s="17" t="s">
        <v>14</v>
      </c>
      <c r="G13" s="17" t="s">
        <v>136</v>
      </c>
      <c r="H13" s="5"/>
      <c r="I13" s="18">
        <v>44456</v>
      </c>
      <c r="J13" s="17" t="s">
        <v>11</v>
      </c>
      <c r="K13" s="17" t="s">
        <v>12</v>
      </c>
    </row>
    <row r="14" spans="1:67" ht="92.25" customHeight="1" x14ac:dyDescent="0.25">
      <c r="A14" s="19">
        <f t="shared" si="0"/>
        <v>13</v>
      </c>
      <c r="B14" s="17" t="s">
        <v>30</v>
      </c>
      <c r="C14" s="17" t="s">
        <v>45</v>
      </c>
      <c r="D14" s="17" t="s">
        <v>68</v>
      </c>
      <c r="E14" s="17" t="s">
        <v>13</v>
      </c>
      <c r="F14" s="17" t="s">
        <v>14</v>
      </c>
      <c r="G14" s="5" t="s">
        <v>69</v>
      </c>
      <c r="H14" s="5"/>
      <c r="I14" s="18">
        <v>44456</v>
      </c>
      <c r="J14" s="17" t="s">
        <v>11</v>
      </c>
      <c r="K14" s="17" t="s">
        <v>12</v>
      </c>
    </row>
    <row r="15" spans="1:67" ht="105" x14ac:dyDescent="0.25">
      <c r="A15" s="19">
        <f t="shared" si="0"/>
        <v>14</v>
      </c>
      <c r="B15" s="17" t="s">
        <v>37</v>
      </c>
      <c r="C15" s="17" t="s">
        <v>66</v>
      </c>
      <c r="D15" s="17" t="s">
        <v>67</v>
      </c>
      <c r="E15" s="17" t="s">
        <v>13</v>
      </c>
      <c r="F15" s="17" t="s">
        <v>14</v>
      </c>
      <c r="G15" s="5" t="s">
        <v>137</v>
      </c>
      <c r="H15" s="5"/>
      <c r="I15" s="18">
        <v>44456</v>
      </c>
      <c r="J15" s="17" t="s">
        <v>11</v>
      </c>
      <c r="K15" s="17" t="s">
        <v>12</v>
      </c>
    </row>
    <row r="16" spans="1:67" ht="136.5" customHeight="1" x14ac:dyDescent="0.25">
      <c r="A16" s="19">
        <f t="shared" si="0"/>
        <v>15</v>
      </c>
      <c r="B16" s="17" t="s">
        <v>22</v>
      </c>
      <c r="C16" s="17"/>
      <c r="D16" s="17" t="s">
        <v>38</v>
      </c>
      <c r="E16" s="17" t="s">
        <v>13</v>
      </c>
      <c r="F16" s="17" t="s">
        <v>14</v>
      </c>
      <c r="G16" s="5" t="s">
        <v>138</v>
      </c>
      <c r="H16" s="5"/>
      <c r="I16" s="18">
        <v>44456</v>
      </c>
      <c r="J16" s="19" t="s">
        <v>9</v>
      </c>
      <c r="K16" s="17" t="s">
        <v>10</v>
      </c>
    </row>
    <row r="17" spans="1:11" ht="377.25" customHeight="1" x14ac:dyDescent="0.25">
      <c r="A17" s="19">
        <f t="shared" si="0"/>
        <v>16</v>
      </c>
      <c r="B17" s="17" t="s">
        <v>46</v>
      </c>
      <c r="C17" s="17" t="s">
        <v>47</v>
      </c>
      <c r="D17" s="17" t="s">
        <v>48</v>
      </c>
      <c r="E17" s="17" t="s">
        <v>13</v>
      </c>
      <c r="F17" s="17" t="s">
        <v>111</v>
      </c>
      <c r="G17" s="5"/>
      <c r="H17" s="5" t="s">
        <v>143</v>
      </c>
      <c r="I17" s="18">
        <v>44480</v>
      </c>
      <c r="J17" s="17" t="s">
        <v>11</v>
      </c>
      <c r="K17" s="17" t="s">
        <v>12</v>
      </c>
    </row>
    <row r="18" spans="1:11" ht="312.60000000000002" customHeight="1" x14ac:dyDescent="0.25">
      <c r="A18" s="17">
        <f t="shared" si="0"/>
        <v>17</v>
      </c>
      <c r="B18" s="17" t="s">
        <v>28</v>
      </c>
      <c r="C18" s="17" t="s">
        <v>49</v>
      </c>
      <c r="D18" s="17" t="s">
        <v>50</v>
      </c>
      <c r="E18" s="17" t="s">
        <v>13</v>
      </c>
      <c r="F18" s="17" t="s">
        <v>14</v>
      </c>
      <c r="G18" s="5" t="s">
        <v>70</v>
      </c>
      <c r="H18" s="5"/>
      <c r="I18" s="18">
        <v>44480</v>
      </c>
      <c r="J18" s="17" t="s">
        <v>11</v>
      </c>
      <c r="K18" s="17" t="s">
        <v>12</v>
      </c>
    </row>
    <row r="19" spans="1:11" ht="409.6" customHeight="1" x14ac:dyDescent="0.25">
      <c r="A19" s="17">
        <f t="shared" si="0"/>
        <v>18</v>
      </c>
      <c r="B19" s="17" t="s">
        <v>28</v>
      </c>
      <c r="C19" s="17" t="s">
        <v>51</v>
      </c>
      <c r="D19" s="17" t="s">
        <v>132</v>
      </c>
      <c r="E19" s="17" t="s">
        <v>13</v>
      </c>
      <c r="F19" s="17" t="s">
        <v>14</v>
      </c>
      <c r="G19" s="5" t="s">
        <v>52</v>
      </c>
      <c r="H19" s="5"/>
      <c r="I19" s="18">
        <v>44480</v>
      </c>
      <c r="J19" s="17" t="s">
        <v>11</v>
      </c>
      <c r="K19" s="17" t="s">
        <v>12</v>
      </c>
    </row>
    <row r="20" spans="1:11" s="14" customFormat="1" ht="178.5" customHeight="1" x14ac:dyDescent="0.25">
      <c r="A20" s="17">
        <f t="shared" si="0"/>
        <v>19</v>
      </c>
      <c r="B20" s="17" t="s">
        <v>23</v>
      </c>
      <c r="C20" s="17"/>
      <c r="D20" s="17" t="s">
        <v>144</v>
      </c>
      <c r="E20" s="17" t="s">
        <v>13</v>
      </c>
      <c r="F20" s="17" t="s">
        <v>72</v>
      </c>
      <c r="G20" s="17" t="s">
        <v>119</v>
      </c>
      <c r="H20" s="20"/>
      <c r="I20" s="18">
        <v>44628</v>
      </c>
      <c r="J20" s="17" t="s">
        <v>7</v>
      </c>
      <c r="K20" s="17" t="s">
        <v>8</v>
      </c>
    </row>
    <row r="21" spans="1:11" s="14" customFormat="1" ht="81.75" customHeight="1" x14ac:dyDescent="0.25">
      <c r="A21" s="17">
        <f t="shared" si="0"/>
        <v>20</v>
      </c>
      <c r="B21" s="17" t="s">
        <v>23</v>
      </c>
      <c r="C21" s="17"/>
      <c r="D21" s="17" t="s">
        <v>118</v>
      </c>
      <c r="E21" s="17" t="s">
        <v>13</v>
      </c>
      <c r="F21" s="17" t="s">
        <v>14</v>
      </c>
      <c r="G21" s="17" t="s">
        <v>113</v>
      </c>
      <c r="H21" s="20"/>
      <c r="I21" s="18">
        <v>44628</v>
      </c>
      <c r="J21" s="17" t="s">
        <v>7</v>
      </c>
      <c r="K21" s="17" t="s">
        <v>8</v>
      </c>
    </row>
    <row r="22" spans="1:11" s="14" customFormat="1" ht="127.5" customHeight="1" x14ac:dyDescent="0.25">
      <c r="A22" s="17">
        <f t="shared" si="0"/>
        <v>21</v>
      </c>
      <c r="B22" s="17" t="s">
        <v>23</v>
      </c>
      <c r="C22" s="17"/>
      <c r="D22" s="17" t="s">
        <v>93</v>
      </c>
      <c r="E22" s="17" t="s">
        <v>13</v>
      </c>
      <c r="F22" s="17" t="s">
        <v>72</v>
      </c>
      <c r="G22" s="17" t="s">
        <v>120</v>
      </c>
      <c r="H22" s="20"/>
      <c r="I22" s="18">
        <v>44628</v>
      </c>
      <c r="J22" s="17" t="s">
        <v>81</v>
      </c>
      <c r="K22" s="17" t="s">
        <v>82</v>
      </c>
    </row>
    <row r="23" spans="1:11" s="14" customFormat="1" ht="111" customHeight="1" x14ac:dyDescent="0.25">
      <c r="A23" s="17">
        <f t="shared" si="0"/>
        <v>22</v>
      </c>
      <c r="B23" s="17" t="s">
        <v>23</v>
      </c>
      <c r="C23" s="17"/>
      <c r="D23" s="17" t="s">
        <v>108</v>
      </c>
      <c r="E23" s="17" t="s">
        <v>13</v>
      </c>
      <c r="F23" s="17" t="s">
        <v>72</v>
      </c>
      <c r="G23" s="17" t="s">
        <v>121</v>
      </c>
      <c r="H23" s="20"/>
      <c r="I23" s="18">
        <v>44628</v>
      </c>
      <c r="J23" s="17" t="s">
        <v>16</v>
      </c>
      <c r="K23" s="17" t="s">
        <v>95</v>
      </c>
    </row>
    <row r="24" spans="1:11" s="14" customFormat="1" ht="111" customHeight="1" x14ac:dyDescent="0.25">
      <c r="A24" s="17">
        <f t="shared" si="0"/>
        <v>23</v>
      </c>
      <c r="B24" s="17" t="s">
        <v>23</v>
      </c>
      <c r="C24" s="17"/>
      <c r="D24" s="17" t="s">
        <v>99</v>
      </c>
      <c r="E24" s="17" t="s">
        <v>13</v>
      </c>
      <c r="F24" s="17" t="s">
        <v>72</v>
      </c>
      <c r="G24" s="17" t="s">
        <v>122</v>
      </c>
      <c r="H24" s="20"/>
      <c r="I24" s="18">
        <v>44628</v>
      </c>
      <c r="J24" s="17" t="s">
        <v>84</v>
      </c>
      <c r="K24" s="17"/>
    </row>
    <row r="25" spans="1:11" s="14" customFormat="1" ht="154.5" customHeight="1" x14ac:dyDescent="0.25">
      <c r="A25" s="17">
        <f t="shared" si="0"/>
        <v>24</v>
      </c>
      <c r="B25" s="17" t="s">
        <v>31</v>
      </c>
      <c r="C25" s="17"/>
      <c r="D25" s="17" t="s">
        <v>104</v>
      </c>
      <c r="E25" s="17" t="s">
        <v>13</v>
      </c>
      <c r="F25" s="17" t="s">
        <v>114</v>
      </c>
      <c r="G25" s="17" t="s">
        <v>115</v>
      </c>
      <c r="H25" s="20"/>
      <c r="I25" s="18">
        <v>44628</v>
      </c>
      <c r="J25" s="17" t="s">
        <v>16</v>
      </c>
      <c r="K25" s="17" t="s">
        <v>95</v>
      </c>
    </row>
    <row r="26" spans="1:11" s="16" customFormat="1" ht="156.75" customHeight="1" x14ac:dyDescent="0.25">
      <c r="A26" s="17">
        <f t="shared" si="0"/>
        <v>25</v>
      </c>
      <c r="B26" s="17" t="s">
        <v>28</v>
      </c>
      <c r="C26" s="17"/>
      <c r="D26" s="17" t="s">
        <v>90</v>
      </c>
      <c r="E26" s="17" t="s">
        <v>13</v>
      </c>
      <c r="F26" s="17" t="s">
        <v>14</v>
      </c>
      <c r="G26" s="17" t="s">
        <v>109</v>
      </c>
      <c r="H26" s="20"/>
      <c r="I26" s="18">
        <v>44628</v>
      </c>
      <c r="J26" s="17" t="s">
        <v>11</v>
      </c>
      <c r="K26" s="17" t="s">
        <v>94</v>
      </c>
    </row>
    <row r="27" spans="1:11" s="16" customFormat="1" ht="144.75" customHeight="1" x14ac:dyDescent="0.25">
      <c r="A27" s="17">
        <f t="shared" si="0"/>
        <v>26</v>
      </c>
      <c r="B27" s="17" t="s">
        <v>28</v>
      </c>
      <c r="C27" s="17" t="s">
        <v>49</v>
      </c>
      <c r="D27" s="17" t="s">
        <v>96</v>
      </c>
      <c r="E27" s="17" t="s">
        <v>13</v>
      </c>
      <c r="F27" s="17" t="s">
        <v>114</v>
      </c>
      <c r="G27" s="17" t="s">
        <v>110</v>
      </c>
      <c r="H27" s="20"/>
      <c r="I27" s="18">
        <v>44628</v>
      </c>
      <c r="J27" s="17" t="s">
        <v>11</v>
      </c>
      <c r="K27" s="17" t="s">
        <v>94</v>
      </c>
    </row>
    <row r="28" spans="1:11" s="16" customFormat="1" ht="256.5" customHeight="1" x14ac:dyDescent="0.25">
      <c r="A28" s="17">
        <f t="shared" si="0"/>
        <v>27</v>
      </c>
      <c r="B28" s="17" t="s">
        <v>77</v>
      </c>
      <c r="C28" s="17" t="s">
        <v>89</v>
      </c>
      <c r="D28" s="17" t="s">
        <v>133</v>
      </c>
      <c r="E28" s="17" t="s">
        <v>13</v>
      </c>
      <c r="F28" s="17" t="s">
        <v>111</v>
      </c>
      <c r="G28" s="20" t="s">
        <v>88</v>
      </c>
      <c r="H28" s="17" t="s">
        <v>123</v>
      </c>
      <c r="I28" s="18">
        <v>44628</v>
      </c>
      <c r="J28" s="17" t="s">
        <v>11</v>
      </c>
      <c r="K28" s="17" t="s">
        <v>94</v>
      </c>
    </row>
    <row r="29" spans="1:11" s="16" customFormat="1" ht="111" customHeight="1" x14ac:dyDescent="0.25">
      <c r="A29" s="17">
        <f t="shared" si="0"/>
        <v>28</v>
      </c>
      <c r="B29" s="17" t="s">
        <v>77</v>
      </c>
      <c r="C29" s="17" t="s">
        <v>175</v>
      </c>
      <c r="D29" s="17" t="s">
        <v>97</v>
      </c>
      <c r="E29" s="17" t="s">
        <v>13</v>
      </c>
      <c r="F29" s="17" t="s">
        <v>111</v>
      </c>
      <c r="G29" s="20"/>
      <c r="H29" s="17" t="s">
        <v>98</v>
      </c>
      <c r="I29" s="18">
        <v>44628</v>
      </c>
      <c r="J29" s="17" t="s">
        <v>84</v>
      </c>
      <c r="K29" s="17"/>
    </row>
    <row r="30" spans="1:11" s="14" customFormat="1" ht="99.75" customHeight="1" x14ac:dyDescent="0.25">
      <c r="A30" s="17">
        <f t="shared" si="0"/>
        <v>29</v>
      </c>
      <c r="B30" s="17" t="s">
        <v>33</v>
      </c>
      <c r="C30" s="17" t="s">
        <v>145</v>
      </c>
      <c r="D30" s="17" t="s">
        <v>102</v>
      </c>
      <c r="E30" s="17" t="s">
        <v>13</v>
      </c>
      <c r="F30" s="17" t="s">
        <v>72</v>
      </c>
      <c r="G30" s="5" t="s">
        <v>103</v>
      </c>
      <c r="H30" s="5"/>
      <c r="I30" s="18">
        <v>44628</v>
      </c>
      <c r="J30" s="17" t="s">
        <v>84</v>
      </c>
      <c r="K30" s="17"/>
    </row>
    <row r="31" spans="1:11" s="14" customFormat="1" ht="105" x14ac:dyDescent="0.25">
      <c r="A31" s="17">
        <f t="shared" si="0"/>
        <v>30</v>
      </c>
      <c r="B31" s="17" t="s">
        <v>91</v>
      </c>
      <c r="C31" s="17" t="s">
        <v>66</v>
      </c>
      <c r="D31" s="17" t="s">
        <v>134</v>
      </c>
      <c r="E31" s="17" t="s">
        <v>13</v>
      </c>
      <c r="F31" s="17" t="s">
        <v>14</v>
      </c>
      <c r="G31" s="5" t="s">
        <v>112</v>
      </c>
      <c r="H31" s="5"/>
      <c r="I31" s="18">
        <v>44628</v>
      </c>
      <c r="J31" s="17" t="s">
        <v>84</v>
      </c>
      <c r="K31" s="17"/>
    </row>
    <row r="32" spans="1:11" s="16" customFormat="1" ht="87.75" customHeight="1" x14ac:dyDescent="0.25">
      <c r="A32" s="20">
        <f t="shared" si="0"/>
        <v>31</v>
      </c>
      <c r="B32" s="20" t="s">
        <v>39</v>
      </c>
      <c r="C32" s="20"/>
      <c r="D32" s="20" t="s">
        <v>86</v>
      </c>
      <c r="E32" s="20" t="s">
        <v>13</v>
      </c>
      <c r="F32" s="20" t="s">
        <v>55</v>
      </c>
      <c r="G32" s="20" t="s">
        <v>87</v>
      </c>
      <c r="H32" s="20"/>
      <c r="I32" s="26">
        <v>44628</v>
      </c>
      <c r="J32" s="20" t="s">
        <v>85</v>
      </c>
      <c r="K32" s="20"/>
    </row>
    <row r="33" spans="1:11" s="14" customFormat="1" ht="409.6" customHeight="1" x14ac:dyDescent="0.25">
      <c r="A33" s="17">
        <f t="shared" si="0"/>
        <v>32</v>
      </c>
      <c r="B33" s="17" t="s">
        <v>78</v>
      </c>
      <c r="C33" s="17" t="s">
        <v>100</v>
      </c>
      <c r="D33" s="17" t="s">
        <v>79</v>
      </c>
      <c r="E33" s="17" t="s">
        <v>13</v>
      </c>
      <c r="F33" s="17" t="s">
        <v>14</v>
      </c>
      <c r="G33" s="5" t="s">
        <v>142</v>
      </c>
      <c r="H33" s="20"/>
      <c r="I33" s="18">
        <v>44628</v>
      </c>
      <c r="J33" s="19" t="s">
        <v>9</v>
      </c>
      <c r="K33" s="17" t="s">
        <v>10</v>
      </c>
    </row>
    <row r="34" spans="1:11" s="14" customFormat="1" ht="135" customHeight="1" x14ac:dyDescent="0.25">
      <c r="A34" s="17">
        <f t="shared" si="0"/>
        <v>33</v>
      </c>
      <c r="B34" s="17" t="s">
        <v>26</v>
      </c>
      <c r="C34" s="17"/>
      <c r="D34" s="17" t="s">
        <v>107</v>
      </c>
      <c r="E34" s="17" t="s">
        <v>13</v>
      </c>
      <c r="F34" s="17" t="s">
        <v>72</v>
      </c>
      <c r="G34" s="17" t="s">
        <v>124</v>
      </c>
      <c r="H34" s="20"/>
      <c r="I34" s="18">
        <v>44628</v>
      </c>
      <c r="J34" s="19" t="s">
        <v>9</v>
      </c>
      <c r="K34" s="17" t="s">
        <v>10</v>
      </c>
    </row>
    <row r="35" spans="1:11" s="14" customFormat="1" ht="177" customHeight="1" x14ac:dyDescent="0.25">
      <c r="A35" s="17">
        <f t="shared" si="0"/>
        <v>34</v>
      </c>
      <c r="B35" s="17" t="s">
        <v>83</v>
      </c>
      <c r="C35" s="17"/>
      <c r="D35" s="17" t="s">
        <v>135</v>
      </c>
      <c r="E35" s="17" t="s">
        <v>13</v>
      </c>
      <c r="F35" s="17" t="s">
        <v>72</v>
      </c>
      <c r="G35" s="17" t="s">
        <v>125</v>
      </c>
      <c r="H35" s="20"/>
      <c r="I35" s="18">
        <v>44628</v>
      </c>
      <c r="J35" s="17" t="s">
        <v>84</v>
      </c>
      <c r="K35" s="17"/>
    </row>
    <row r="36" spans="1:11" s="14" customFormat="1" ht="127.9" customHeight="1" x14ac:dyDescent="0.25">
      <c r="A36" s="17">
        <f t="shared" si="0"/>
        <v>35</v>
      </c>
      <c r="B36" s="17" t="s">
        <v>46</v>
      </c>
      <c r="C36" s="17" t="s">
        <v>80</v>
      </c>
      <c r="D36" s="17" t="s">
        <v>92</v>
      </c>
      <c r="E36" s="17" t="s">
        <v>13</v>
      </c>
      <c r="F36" s="17" t="s">
        <v>72</v>
      </c>
      <c r="G36" s="21" t="s">
        <v>141</v>
      </c>
      <c r="H36" s="5"/>
      <c r="I36" s="18">
        <v>44628</v>
      </c>
      <c r="J36" s="17" t="s">
        <v>7</v>
      </c>
      <c r="K36" s="17" t="s">
        <v>8</v>
      </c>
    </row>
    <row r="37" spans="1:11" s="14" customFormat="1" ht="156" customHeight="1" x14ac:dyDescent="0.25">
      <c r="A37" s="17">
        <f t="shared" si="0"/>
        <v>36</v>
      </c>
      <c r="B37" s="17" t="s">
        <v>46</v>
      </c>
      <c r="C37" s="17" t="s">
        <v>80</v>
      </c>
      <c r="D37" s="17" t="s">
        <v>146</v>
      </c>
      <c r="E37" s="17" t="s">
        <v>13</v>
      </c>
      <c r="F37" s="17" t="s">
        <v>72</v>
      </c>
      <c r="G37" s="21" t="s">
        <v>140</v>
      </c>
      <c r="H37" s="20"/>
      <c r="I37" s="18">
        <v>44628</v>
      </c>
      <c r="J37" s="17" t="s">
        <v>84</v>
      </c>
      <c r="K37" s="17"/>
    </row>
    <row r="38" spans="1:11" s="14" customFormat="1" ht="329.25" customHeight="1" x14ac:dyDescent="0.25">
      <c r="A38" s="17">
        <f t="shared" si="0"/>
        <v>37</v>
      </c>
      <c r="B38" s="17" t="s">
        <v>46</v>
      </c>
      <c r="C38" s="17" t="s">
        <v>101</v>
      </c>
      <c r="D38" s="17" t="s">
        <v>117</v>
      </c>
      <c r="E38" s="17" t="s">
        <v>13</v>
      </c>
      <c r="F38" s="17" t="s">
        <v>14</v>
      </c>
      <c r="G38" s="5" t="s">
        <v>147</v>
      </c>
      <c r="H38" s="20"/>
      <c r="I38" s="18">
        <v>44628</v>
      </c>
      <c r="J38" s="17" t="s">
        <v>84</v>
      </c>
      <c r="K38" s="17"/>
    </row>
    <row r="39" spans="1:11" ht="135" customHeight="1" x14ac:dyDescent="0.25">
      <c r="A39" s="17">
        <f t="shared" si="0"/>
        <v>38</v>
      </c>
      <c r="B39" s="17" t="s">
        <v>46</v>
      </c>
      <c r="C39" s="17" t="s">
        <v>101</v>
      </c>
      <c r="D39" s="17" t="s">
        <v>126</v>
      </c>
      <c r="E39" s="17" t="s">
        <v>13</v>
      </c>
      <c r="F39" s="17" t="s">
        <v>72</v>
      </c>
      <c r="G39" s="5" t="s">
        <v>139</v>
      </c>
      <c r="H39" s="20"/>
      <c r="I39" s="18">
        <v>44628</v>
      </c>
      <c r="J39" s="17" t="s">
        <v>84</v>
      </c>
      <c r="K39" s="17"/>
    </row>
    <row r="40" spans="1:11" s="14" customFormat="1" ht="79.5" customHeight="1" x14ac:dyDescent="0.25">
      <c r="A40" s="17">
        <f t="shared" si="0"/>
        <v>39</v>
      </c>
      <c r="B40" s="17" t="s">
        <v>33</v>
      </c>
      <c r="C40" s="17" t="s">
        <v>27</v>
      </c>
      <c r="D40" s="17" t="s">
        <v>149</v>
      </c>
      <c r="E40" s="17" t="s">
        <v>13</v>
      </c>
      <c r="F40" s="17" t="s">
        <v>14</v>
      </c>
      <c r="G40" s="5" t="s">
        <v>150</v>
      </c>
      <c r="H40" s="5"/>
      <c r="I40" s="18">
        <v>44736</v>
      </c>
      <c r="J40" s="17" t="s">
        <v>148</v>
      </c>
      <c r="K40" s="17"/>
    </row>
    <row r="41" spans="1:11" s="14" customFormat="1" ht="60" x14ac:dyDescent="0.25">
      <c r="A41" s="17">
        <f t="shared" si="0"/>
        <v>40</v>
      </c>
      <c r="B41" s="17" t="s">
        <v>33</v>
      </c>
      <c r="C41" s="17" t="s">
        <v>27</v>
      </c>
      <c r="D41" s="17" t="s">
        <v>152</v>
      </c>
      <c r="E41" s="17" t="s">
        <v>13</v>
      </c>
      <c r="F41" s="17" t="s">
        <v>14</v>
      </c>
      <c r="G41" s="5" t="s">
        <v>151</v>
      </c>
      <c r="H41" s="5"/>
      <c r="I41" s="18">
        <v>44736</v>
      </c>
      <c r="J41" s="17" t="s">
        <v>11</v>
      </c>
      <c r="K41" s="17" t="s">
        <v>94</v>
      </c>
    </row>
    <row r="42" spans="1:11" s="14" customFormat="1" ht="35.1" customHeight="1" x14ac:dyDescent="0.25">
      <c r="A42" s="17">
        <f t="shared" si="0"/>
        <v>41</v>
      </c>
      <c r="B42" s="17" t="s">
        <v>23</v>
      </c>
      <c r="C42" s="17" t="s">
        <v>34</v>
      </c>
      <c r="D42" s="17" t="s">
        <v>153</v>
      </c>
      <c r="E42" s="17" t="s">
        <v>13</v>
      </c>
      <c r="F42" s="17" t="s">
        <v>14</v>
      </c>
      <c r="G42" s="5" t="s">
        <v>154</v>
      </c>
      <c r="H42" s="5"/>
      <c r="I42" s="18">
        <v>44736</v>
      </c>
      <c r="J42" s="17" t="s">
        <v>148</v>
      </c>
      <c r="K42" s="17"/>
    </row>
    <row r="43" spans="1:11" ht="90" x14ac:dyDescent="0.25">
      <c r="A43" s="17">
        <f t="shared" si="0"/>
        <v>42</v>
      </c>
      <c r="B43" s="17" t="s">
        <v>28</v>
      </c>
      <c r="C43" s="17" t="s">
        <v>155</v>
      </c>
      <c r="D43" s="17" t="s">
        <v>156</v>
      </c>
      <c r="E43" s="17" t="s">
        <v>13</v>
      </c>
      <c r="F43" s="17" t="s">
        <v>14</v>
      </c>
      <c r="G43" s="17"/>
      <c r="H43" s="17"/>
      <c r="I43" s="18">
        <v>44736</v>
      </c>
      <c r="J43" s="17" t="s">
        <v>148</v>
      </c>
      <c r="K43" s="17"/>
    </row>
    <row r="44" spans="1:11" ht="75" x14ac:dyDescent="0.25">
      <c r="A44" s="6">
        <f t="shared" si="0"/>
        <v>43</v>
      </c>
      <c r="B44" s="6" t="s">
        <v>23</v>
      </c>
      <c r="C44" s="6"/>
      <c r="D44" s="6" t="s">
        <v>239</v>
      </c>
      <c r="E44" s="6" t="s">
        <v>13</v>
      </c>
      <c r="F44" s="6" t="s">
        <v>72</v>
      </c>
      <c r="G44" s="24" t="s">
        <v>241</v>
      </c>
      <c r="H44" s="24"/>
      <c r="I44" s="7">
        <v>44834</v>
      </c>
      <c r="J44" s="6" t="s">
        <v>7</v>
      </c>
      <c r="K44" s="6" t="s">
        <v>8</v>
      </c>
    </row>
    <row r="45" spans="1:11" ht="150" x14ac:dyDescent="0.25">
      <c r="A45" s="6">
        <f t="shared" si="0"/>
        <v>44</v>
      </c>
      <c r="B45" s="6" t="s">
        <v>23</v>
      </c>
      <c r="C45" s="6"/>
      <c r="D45" s="6" t="s">
        <v>158</v>
      </c>
      <c r="E45" s="6" t="s">
        <v>13</v>
      </c>
      <c r="F45" s="6" t="s">
        <v>14</v>
      </c>
      <c r="G45" s="22" t="s">
        <v>242</v>
      </c>
      <c r="H45" s="22"/>
      <c r="I45" s="7">
        <v>44834</v>
      </c>
      <c r="J45" s="6" t="s">
        <v>7</v>
      </c>
      <c r="K45" s="6" t="s">
        <v>8</v>
      </c>
    </row>
    <row r="46" spans="1:11" ht="195" x14ac:dyDescent="0.25">
      <c r="A46" s="6">
        <f t="shared" si="0"/>
        <v>45</v>
      </c>
      <c r="B46" s="6" t="s">
        <v>164</v>
      </c>
      <c r="C46" s="6" t="s">
        <v>166</v>
      </c>
      <c r="D46" s="6" t="s">
        <v>160</v>
      </c>
      <c r="E46" s="6" t="s">
        <v>13</v>
      </c>
      <c r="F46" s="6" t="s">
        <v>14</v>
      </c>
      <c r="G46" s="22" t="s">
        <v>224</v>
      </c>
      <c r="H46" s="22"/>
      <c r="I46" s="7">
        <v>44834</v>
      </c>
      <c r="J46" s="6" t="s">
        <v>159</v>
      </c>
      <c r="K46" s="6" t="s">
        <v>161</v>
      </c>
    </row>
    <row r="47" spans="1:11" ht="315" x14ac:dyDescent="0.25">
      <c r="A47" s="6">
        <f t="shared" si="0"/>
        <v>46</v>
      </c>
      <c r="B47" s="6" t="s">
        <v>164</v>
      </c>
      <c r="C47" s="6" t="s">
        <v>165</v>
      </c>
      <c r="D47" s="6" t="s">
        <v>167</v>
      </c>
      <c r="E47" s="6" t="s">
        <v>13</v>
      </c>
      <c r="F47" s="6" t="s">
        <v>111</v>
      </c>
      <c r="G47" s="22" t="s">
        <v>183</v>
      </c>
      <c r="H47" s="22" t="s">
        <v>243</v>
      </c>
      <c r="I47" s="7">
        <v>44834</v>
      </c>
      <c r="J47" s="6" t="s">
        <v>9</v>
      </c>
      <c r="K47" s="6" t="s">
        <v>10</v>
      </c>
    </row>
    <row r="48" spans="1:11" ht="75" x14ac:dyDescent="0.25">
      <c r="A48" s="6">
        <f t="shared" si="0"/>
        <v>47</v>
      </c>
      <c r="B48" s="6" t="s">
        <v>23</v>
      </c>
      <c r="C48" s="6" t="s">
        <v>261</v>
      </c>
      <c r="D48" s="6" t="s">
        <v>244</v>
      </c>
      <c r="E48" s="6" t="s">
        <v>13</v>
      </c>
      <c r="F48" s="6" t="s">
        <v>72</v>
      </c>
      <c r="G48" s="22" t="s">
        <v>245</v>
      </c>
      <c r="H48" s="22"/>
      <c r="I48" s="7">
        <v>44834</v>
      </c>
      <c r="J48" s="6" t="s">
        <v>16</v>
      </c>
      <c r="K48" s="6" t="s">
        <v>95</v>
      </c>
    </row>
    <row r="49" spans="1:11" ht="150" x14ac:dyDescent="0.25">
      <c r="A49" s="6">
        <f t="shared" si="0"/>
        <v>48</v>
      </c>
      <c r="B49" s="6" t="s">
        <v>23</v>
      </c>
      <c r="C49" s="6"/>
      <c r="D49" s="6" t="s">
        <v>168</v>
      </c>
      <c r="E49" s="6" t="s">
        <v>13</v>
      </c>
      <c r="F49" s="6" t="s">
        <v>72</v>
      </c>
      <c r="G49" s="22" t="s">
        <v>246</v>
      </c>
      <c r="H49" s="22"/>
      <c r="I49" s="7">
        <v>44834</v>
      </c>
      <c r="J49" s="6" t="s">
        <v>16</v>
      </c>
      <c r="K49" s="6" t="s">
        <v>95</v>
      </c>
    </row>
    <row r="50" spans="1:11" ht="35.1" customHeight="1" x14ac:dyDescent="0.25">
      <c r="A50" s="6">
        <f t="shared" si="0"/>
        <v>49</v>
      </c>
      <c r="B50" s="6" t="s">
        <v>22</v>
      </c>
      <c r="C50" s="6"/>
      <c r="D50" s="6" t="s">
        <v>169</v>
      </c>
      <c r="E50" s="6" t="s">
        <v>13</v>
      </c>
      <c r="F50" s="6" t="s">
        <v>14</v>
      </c>
      <c r="G50" s="22" t="s">
        <v>170</v>
      </c>
      <c r="H50" s="22"/>
      <c r="I50" s="7">
        <v>44834</v>
      </c>
      <c r="J50" s="6" t="s">
        <v>9</v>
      </c>
      <c r="K50" s="6" t="s">
        <v>10</v>
      </c>
    </row>
    <row r="51" spans="1:11" ht="63" customHeight="1" x14ac:dyDescent="0.25">
      <c r="A51" s="6">
        <f t="shared" si="0"/>
        <v>50</v>
      </c>
      <c r="B51" s="6" t="s">
        <v>22</v>
      </c>
      <c r="C51" s="6"/>
      <c r="D51" s="6" t="s">
        <v>171</v>
      </c>
      <c r="E51" s="6" t="s">
        <v>13</v>
      </c>
      <c r="F51" s="6" t="s">
        <v>247</v>
      </c>
      <c r="G51" s="22" t="s">
        <v>248</v>
      </c>
      <c r="H51" s="22"/>
      <c r="I51" s="7">
        <v>44834</v>
      </c>
      <c r="J51" s="6" t="s">
        <v>9</v>
      </c>
      <c r="K51" s="6" t="s">
        <v>10</v>
      </c>
    </row>
    <row r="52" spans="1:11" ht="35.1" customHeight="1" x14ac:dyDescent="0.25">
      <c r="A52" s="6">
        <f t="shared" si="0"/>
        <v>51</v>
      </c>
      <c r="B52" s="6" t="s">
        <v>22</v>
      </c>
      <c r="C52" s="6"/>
      <c r="D52" s="6" t="s">
        <v>172</v>
      </c>
      <c r="E52" s="6" t="s">
        <v>13</v>
      </c>
      <c r="F52" s="6" t="s">
        <v>247</v>
      </c>
      <c r="G52" s="22" t="s">
        <v>173</v>
      </c>
      <c r="H52" s="22"/>
      <c r="I52" s="7">
        <v>44834</v>
      </c>
      <c r="J52" s="6" t="s">
        <v>11</v>
      </c>
      <c r="K52" s="6" t="s">
        <v>94</v>
      </c>
    </row>
    <row r="53" spans="1:11" ht="45" x14ac:dyDescent="0.25">
      <c r="A53" s="6">
        <f t="shared" si="0"/>
        <v>52</v>
      </c>
      <c r="B53" s="6" t="s">
        <v>77</v>
      </c>
      <c r="C53" s="6" t="s">
        <v>175</v>
      </c>
      <c r="D53" s="6" t="s">
        <v>174</v>
      </c>
      <c r="E53" s="6" t="s">
        <v>13</v>
      </c>
      <c r="F53" s="6" t="s">
        <v>14</v>
      </c>
      <c r="G53" s="22" t="s">
        <v>249</v>
      </c>
      <c r="H53" s="22"/>
      <c r="I53" s="7">
        <v>44834</v>
      </c>
      <c r="J53" s="6" t="s">
        <v>11</v>
      </c>
      <c r="K53" s="6" t="s">
        <v>94</v>
      </c>
    </row>
    <row r="54" spans="1:11" ht="100.5" customHeight="1" x14ac:dyDescent="0.25">
      <c r="A54" s="6">
        <f t="shared" si="0"/>
        <v>53</v>
      </c>
      <c r="B54" s="6" t="s">
        <v>164</v>
      </c>
      <c r="C54" s="6" t="s">
        <v>177</v>
      </c>
      <c r="D54" s="6" t="s">
        <v>176</v>
      </c>
      <c r="E54" s="6" t="s">
        <v>13</v>
      </c>
      <c r="F54" s="6" t="s">
        <v>14</v>
      </c>
      <c r="G54" s="22" t="s">
        <v>250</v>
      </c>
      <c r="H54" s="22"/>
      <c r="I54" s="7">
        <v>44834</v>
      </c>
      <c r="J54" s="6" t="s">
        <v>3</v>
      </c>
      <c r="K54" s="6" t="s">
        <v>4</v>
      </c>
    </row>
    <row r="55" spans="1:11" ht="279" customHeight="1" x14ac:dyDescent="0.25">
      <c r="A55" s="6">
        <f t="shared" si="0"/>
        <v>54</v>
      </c>
      <c r="B55" s="6" t="s">
        <v>77</v>
      </c>
      <c r="C55" s="6" t="s">
        <v>179</v>
      </c>
      <c r="D55" s="6" t="s">
        <v>178</v>
      </c>
      <c r="E55" s="6" t="s">
        <v>13</v>
      </c>
      <c r="F55" s="6" t="s">
        <v>14</v>
      </c>
      <c r="G55" s="24" t="s">
        <v>251</v>
      </c>
      <c r="H55" s="22"/>
      <c r="I55" s="7">
        <v>44834</v>
      </c>
      <c r="J55" s="6" t="s">
        <v>7</v>
      </c>
      <c r="K55" s="6" t="s">
        <v>8</v>
      </c>
    </row>
    <row r="56" spans="1:11" ht="75.75" customHeight="1" x14ac:dyDescent="0.25">
      <c r="A56" s="6">
        <f t="shared" si="0"/>
        <v>55</v>
      </c>
      <c r="B56" s="6" t="s">
        <v>23</v>
      </c>
      <c r="C56" s="6"/>
      <c r="D56" s="6" t="s">
        <v>180</v>
      </c>
      <c r="E56" s="6" t="s">
        <v>13</v>
      </c>
      <c r="F56" s="8" t="s">
        <v>72</v>
      </c>
      <c r="G56" s="22" t="s">
        <v>252</v>
      </c>
      <c r="H56" s="22"/>
      <c r="I56" s="7">
        <v>44834</v>
      </c>
      <c r="J56" s="6" t="s">
        <v>159</v>
      </c>
      <c r="K56" s="6" t="s">
        <v>161</v>
      </c>
    </row>
    <row r="57" spans="1:11" ht="87.75" customHeight="1" x14ac:dyDescent="0.25">
      <c r="A57" s="6">
        <f t="shared" si="0"/>
        <v>56</v>
      </c>
      <c r="B57" s="6" t="s">
        <v>91</v>
      </c>
      <c r="C57" s="6" t="s">
        <v>181</v>
      </c>
      <c r="D57" s="6" t="s">
        <v>189</v>
      </c>
      <c r="E57" s="6" t="s">
        <v>13</v>
      </c>
      <c r="F57" s="6" t="s">
        <v>111</v>
      </c>
      <c r="G57" s="22"/>
      <c r="H57" s="22" t="s">
        <v>182</v>
      </c>
      <c r="I57" s="7">
        <v>44834</v>
      </c>
      <c r="J57" s="6" t="s">
        <v>11</v>
      </c>
      <c r="K57" s="6" t="s">
        <v>94</v>
      </c>
    </row>
    <row r="58" spans="1:11" ht="74.25" customHeight="1" x14ac:dyDescent="0.25">
      <c r="A58" s="6">
        <f t="shared" si="0"/>
        <v>57</v>
      </c>
      <c r="B58" s="6" t="s">
        <v>91</v>
      </c>
      <c r="C58" s="6" t="s">
        <v>184</v>
      </c>
      <c r="D58" s="6" t="s">
        <v>188</v>
      </c>
      <c r="E58" s="6" t="s">
        <v>13</v>
      </c>
      <c r="F58" s="6" t="s">
        <v>111</v>
      </c>
      <c r="G58" s="22"/>
      <c r="H58" s="22" t="s">
        <v>225</v>
      </c>
      <c r="I58" s="7">
        <v>44834</v>
      </c>
      <c r="J58" s="6" t="s">
        <v>11</v>
      </c>
      <c r="K58" s="6" t="s">
        <v>94</v>
      </c>
    </row>
    <row r="59" spans="1:11" ht="35.1" customHeight="1" x14ac:dyDescent="0.25">
      <c r="A59" s="6">
        <f t="shared" si="0"/>
        <v>58</v>
      </c>
      <c r="B59" s="6" t="s">
        <v>22</v>
      </c>
      <c r="C59" s="6"/>
      <c r="D59" s="6" t="s">
        <v>186</v>
      </c>
      <c r="E59" s="6" t="s">
        <v>13</v>
      </c>
      <c r="F59" s="6" t="s">
        <v>14</v>
      </c>
      <c r="G59" s="22" t="s">
        <v>185</v>
      </c>
      <c r="H59" s="22"/>
      <c r="I59" s="7">
        <v>44834</v>
      </c>
      <c r="J59" s="6" t="s">
        <v>84</v>
      </c>
      <c r="K59" s="6"/>
    </row>
    <row r="60" spans="1:11" ht="99.75" customHeight="1" x14ac:dyDescent="0.25">
      <c r="A60" s="6">
        <f t="shared" si="0"/>
        <v>59</v>
      </c>
      <c r="B60" s="6" t="s">
        <v>39</v>
      </c>
      <c r="C60" s="6" t="s">
        <v>187</v>
      </c>
      <c r="D60" s="6" t="s">
        <v>190</v>
      </c>
      <c r="E60" s="6" t="s">
        <v>13</v>
      </c>
      <c r="F60" s="6" t="s">
        <v>14</v>
      </c>
      <c r="G60" s="22" t="s">
        <v>191</v>
      </c>
      <c r="H60" s="22"/>
      <c r="I60" s="7">
        <v>44834</v>
      </c>
      <c r="J60" s="6" t="s">
        <v>9</v>
      </c>
      <c r="K60" s="6" t="s">
        <v>10</v>
      </c>
    </row>
    <row r="61" spans="1:11" ht="35.1" customHeight="1" x14ac:dyDescent="0.25">
      <c r="A61" s="6">
        <f t="shared" si="0"/>
        <v>60</v>
      </c>
      <c r="B61" s="6" t="s">
        <v>78</v>
      </c>
      <c r="C61" s="6"/>
      <c r="D61" s="6" t="s">
        <v>192</v>
      </c>
      <c r="E61" s="6" t="s">
        <v>13</v>
      </c>
      <c r="F61" s="6" t="s">
        <v>14</v>
      </c>
      <c r="G61" s="22" t="s">
        <v>193</v>
      </c>
      <c r="H61" s="22"/>
      <c r="I61" s="7">
        <v>44834</v>
      </c>
      <c r="J61" s="6" t="s">
        <v>7</v>
      </c>
      <c r="K61" s="6" t="s">
        <v>8</v>
      </c>
    </row>
    <row r="62" spans="1:11" ht="89.25" customHeight="1" x14ac:dyDescent="0.25">
      <c r="A62" s="6">
        <f t="shared" si="0"/>
        <v>61</v>
      </c>
      <c r="B62" s="6" t="s">
        <v>39</v>
      </c>
      <c r="C62" s="6"/>
      <c r="D62" s="6" t="s">
        <v>194</v>
      </c>
      <c r="E62" s="6" t="s">
        <v>13</v>
      </c>
      <c r="F62" s="6" t="s">
        <v>14</v>
      </c>
      <c r="G62" s="22" t="s">
        <v>195</v>
      </c>
      <c r="H62" s="22"/>
      <c r="I62" s="7">
        <v>44834</v>
      </c>
      <c r="J62" s="6" t="s">
        <v>7</v>
      </c>
      <c r="K62" s="6" t="s">
        <v>8</v>
      </c>
    </row>
    <row r="63" spans="1:11" ht="110.25" customHeight="1" x14ac:dyDescent="0.25">
      <c r="A63" s="6">
        <f t="shared" si="0"/>
        <v>62</v>
      </c>
      <c r="B63" s="6" t="s">
        <v>78</v>
      </c>
      <c r="C63" s="6"/>
      <c r="D63" s="6" t="s">
        <v>196</v>
      </c>
      <c r="E63" s="6" t="s">
        <v>13</v>
      </c>
      <c r="F63" s="6" t="s">
        <v>14</v>
      </c>
      <c r="G63" s="22" t="s">
        <v>253</v>
      </c>
      <c r="H63" s="22"/>
      <c r="I63" s="7">
        <v>44834</v>
      </c>
      <c r="J63" s="6" t="s">
        <v>7</v>
      </c>
      <c r="K63" s="6" t="s">
        <v>8</v>
      </c>
    </row>
    <row r="64" spans="1:11" ht="35.1" customHeight="1" x14ac:dyDescent="0.25">
      <c r="A64" s="6">
        <f t="shared" si="0"/>
        <v>63</v>
      </c>
      <c r="B64" s="6" t="s">
        <v>25</v>
      </c>
      <c r="C64" s="6"/>
      <c r="D64" s="6" t="s">
        <v>197</v>
      </c>
      <c r="E64" s="6" t="s">
        <v>13</v>
      </c>
      <c r="F64" s="6" t="s">
        <v>72</v>
      </c>
      <c r="G64" s="22" t="s">
        <v>198</v>
      </c>
      <c r="H64" s="22"/>
      <c r="I64" s="7">
        <v>44834</v>
      </c>
      <c r="J64" s="6" t="s">
        <v>7</v>
      </c>
      <c r="K64" s="6" t="s">
        <v>8</v>
      </c>
    </row>
    <row r="65" spans="1:11" ht="35.1" customHeight="1" x14ac:dyDescent="0.25">
      <c r="A65" s="6">
        <f t="shared" si="0"/>
        <v>64</v>
      </c>
      <c r="B65" s="6" t="s">
        <v>39</v>
      </c>
      <c r="C65" s="6"/>
      <c r="D65" s="6" t="s">
        <v>199</v>
      </c>
      <c r="E65" s="6" t="s">
        <v>13</v>
      </c>
      <c r="F65" s="6" t="s">
        <v>14</v>
      </c>
      <c r="G65" s="22" t="s">
        <v>200</v>
      </c>
      <c r="H65" s="22"/>
      <c r="I65" s="7">
        <v>44834</v>
      </c>
      <c r="J65" s="6" t="s">
        <v>11</v>
      </c>
      <c r="K65" s="6" t="s">
        <v>94</v>
      </c>
    </row>
    <row r="66" spans="1:11" ht="135" x14ac:dyDescent="0.25">
      <c r="A66" s="6">
        <f t="shared" si="0"/>
        <v>65</v>
      </c>
      <c r="B66" s="6" t="s">
        <v>26</v>
      </c>
      <c r="C66" s="6" t="s">
        <v>201</v>
      </c>
      <c r="D66" s="6" t="s">
        <v>202</v>
      </c>
      <c r="E66" s="6" t="s">
        <v>13</v>
      </c>
      <c r="F66" s="6" t="s">
        <v>14</v>
      </c>
      <c r="G66" s="22" t="s">
        <v>226</v>
      </c>
      <c r="H66" s="22"/>
      <c r="I66" s="7">
        <v>44834</v>
      </c>
      <c r="J66" s="6" t="s">
        <v>9</v>
      </c>
      <c r="K66" s="6" t="s">
        <v>10</v>
      </c>
    </row>
    <row r="67" spans="1:11" ht="135" x14ac:dyDescent="0.25">
      <c r="A67" s="6">
        <f t="shared" ref="A67:A81" si="1">A66+1</f>
        <v>66</v>
      </c>
      <c r="B67" s="6" t="s">
        <v>26</v>
      </c>
      <c r="C67" s="6" t="s">
        <v>201</v>
      </c>
      <c r="D67" s="6" t="s">
        <v>203</v>
      </c>
      <c r="E67" s="6" t="s">
        <v>13</v>
      </c>
      <c r="F67" s="6" t="s">
        <v>14</v>
      </c>
      <c r="G67" s="22" t="s">
        <v>204</v>
      </c>
      <c r="H67" s="22"/>
      <c r="I67" s="7">
        <v>44834</v>
      </c>
      <c r="J67" s="6" t="s">
        <v>9</v>
      </c>
      <c r="K67" s="6" t="s">
        <v>10</v>
      </c>
    </row>
    <row r="68" spans="1:11" ht="105" x14ac:dyDescent="0.25">
      <c r="A68" s="6">
        <f t="shared" si="1"/>
        <v>67</v>
      </c>
      <c r="B68" s="6" t="s">
        <v>26</v>
      </c>
      <c r="C68" s="6" t="s">
        <v>205</v>
      </c>
      <c r="D68" s="6" t="s">
        <v>258</v>
      </c>
      <c r="E68" s="6" t="s">
        <v>13</v>
      </c>
      <c r="F68" s="6" t="s">
        <v>72</v>
      </c>
      <c r="G68" s="22" t="s">
        <v>254</v>
      </c>
      <c r="H68" s="22"/>
      <c r="I68" s="7">
        <v>44834</v>
      </c>
      <c r="J68" s="6" t="s">
        <v>9</v>
      </c>
      <c r="K68" s="6" t="s">
        <v>10</v>
      </c>
    </row>
    <row r="69" spans="1:11" ht="90" x14ac:dyDescent="0.25">
      <c r="A69" s="6">
        <f t="shared" si="1"/>
        <v>68</v>
      </c>
      <c r="B69" s="6" t="s">
        <v>26</v>
      </c>
      <c r="C69" s="6" t="s">
        <v>207</v>
      </c>
      <c r="D69" s="6" t="s">
        <v>206</v>
      </c>
      <c r="E69" s="6" t="s">
        <v>13</v>
      </c>
      <c r="F69" s="6" t="s">
        <v>72</v>
      </c>
      <c r="G69" s="22" t="s">
        <v>236</v>
      </c>
      <c r="H69" s="22"/>
      <c r="I69" s="7">
        <v>44834</v>
      </c>
      <c r="J69" s="6" t="s">
        <v>9</v>
      </c>
      <c r="K69" s="6" t="s">
        <v>10</v>
      </c>
    </row>
    <row r="70" spans="1:11" ht="111" customHeight="1" x14ac:dyDescent="0.25">
      <c r="A70" s="6">
        <f t="shared" si="1"/>
        <v>69</v>
      </c>
      <c r="B70" s="6" t="s">
        <v>26</v>
      </c>
      <c r="C70" s="6" t="s">
        <v>208</v>
      </c>
      <c r="D70" s="6" t="s">
        <v>238</v>
      </c>
      <c r="E70" s="6" t="s">
        <v>13</v>
      </c>
      <c r="F70" s="6" t="s">
        <v>72</v>
      </c>
      <c r="G70" s="24" t="s">
        <v>255</v>
      </c>
      <c r="H70" s="22"/>
      <c r="I70" s="7">
        <v>44834</v>
      </c>
      <c r="J70" s="6" t="s">
        <v>3</v>
      </c>
      <c r="K70" s="6" t="s">
        <v>4</v>
      </c>
    </row>
    <row r="71" spans="1:11" ht="62.25" customHeight="1" x14ac:dyDescent="0.25">
      <c r="A71" s="6">
        <f t="shared" si="1"/>
        <v>70</v>
      </c>
      <c r="B71" s="6" t="s">
        <v>26</v>
      </c>
      <c r="C71" s="6"/>
      <c r="D71" s="6" t="s">
        <v>227</v>
      </c>
      <c r="E71" s="6" t="s">
        <v>13</v>
      </c>
      <c r="F71" s="6" t="s">
        <v>14</v>
      </c>
      <c r="G71" s="22" t="s">
        <v>228</v>
      </c>
      <c r="H71" s="22"/>
      <c r="I71" s="7">
        <v>44834</v>
      </c>
      <c r="J71" s="6" t="s">
        <v>7</v>
      </c>
      <c r="K71" s="6" t="s">
        <v>8</v>
      </c>
    </row>
    <row r="72" spans="1:11" ht="78" customHeight="1" x14ac:dyDescent="0.25">
      <c r="A72" s="6">
        <f t="shared" si="1"/>
        <v>71</v>
      </c>
      <c r="B72" s="6" t="s">
        <v>259</v>
      </c>
      <c r="C72" s="6" t="s">
        <v>260</v>
      </c>
      <c r="D72" s="6" t="s">
        <v>209</v>
      </c>
      <c r="E72" s="6" t="s">
        <v>13</v>
      </c>
      <c r="F72" s="6" t="s">
        <v>72</v>
      </c>
      <c r="G72" s="22" t="s">
        <v>256</v>
      </c>
      <c r="H72" s="22"/>
      <c r="I72" s="7">
        <v>44834</v>
      </c>
      <c r="J72" s="6" t="s">
        <v>7</v>
      </c>
      <c r="K72" s="6" t="s">
        <v>8</v>
      </c>
    </row>
    <row r="73" spans="1:11" ht="409.5" x14ac:dyDescent="0.25">
      <c r="A73" s="6">
        <f t="shared" si="1"/>
        <v>72</v>
      </c>
      <c r="B73" s="6" t="s">
        <v>211</v>
      </c>
      <c r="C73" s="6" t="s">
        <v>212</v>
      </c>
      <c r="D73" s="6" t="s">
        <v>210</v>
      </c>
      <c r="E73" s="6" t="s">
        <v>13</v>
      </c>
      <c r="F73" s="6" t="s">
        <v>111</v>
      </c>
      <c r="G73" s="25"/>
      <c r="H73" s="22" t="s">
        <v>229</v>
      </c>
      <c r="I73" s="7">
        <v>44834</v>
      </c>
      <c r="J73" s="6" t="s">
        <v>16</v>
      </c>
      <c r="K73" s="6" t="s">
        <v>95</v>
      </c>
    </row>
    <row r="74" spans="1:11" ht="105" x14ac:dyDescent="0.25">
      <c r="A74" s="6">
        <f t="shared" si="1"/>
        <v>73</v>
      </c>
      <c r="B74" s="6" t="s">
        <v>46</v>
      </c>
      <c r="C74" s="6" t="s">
        <v>213</v>
      </c>
      <c r="D74" s="6" t="s">
        <v>230</v>
      </c>
      <c r="E74" s="6" t="s">
        <v>13</v>
      </c>
      <c r="F74" s="6" t="s">
        <v>14</v>
      </c>
      <c r="G74" s="24" t="s">
        <v>240</v>
      </c>
      <c r="H74" s="22"/>
      <c r="I74" s="7">
        <v>44834</v>
      </c>
      <c r="J74" s="6" t="s">
        <v>7</v>
      </c>
      <c r="K74" s="6" t="s">
        <v>8</v>
      </c>
    </row>
    <row r="75" spans="1:11" ht="35.1" customHeight="1" x14ac:dyDescent="0.25">
      <c r="A75" s="6">
        <f t="shared" si="1"/>
        <v>74</v>
      </c>
      <c r="B75" s="6" t="s">
        <v>46</v>
      </c>
      <c r="C75" s="6"/>
      <c r="D75" s="6" t="s">
        <v>214</v>
      </c>
      <c r="E75" s="6" t="s">
        <v>13</v>
      </c>
      <c r="F75" s="6" t="s">
        <v>114</v>
      </c>
      <c r="G75" s="24" t="s">
        <v>231</v>
      </c>
      <c r="H75" s="22"/>
      <c r="I75" s="7">
        <v>44834</v>
      </c>
      <c r="J75" s="6" t="s">
        <v>11</v>
      </c>
      <c r="K75" s="6" t="s">
        <v>94</v>
      </c>
    </row>
    <row r="76" spans="1:11" ht="74.25" customHeight="1" x14ac:dyDescent="0.25">
      <c r="A76" s="6">
        <f t="shared" si="1"/>
        <v>75</v>
      </c>
      <c r="B76" s="6" t="s">
        <v>30</v>
      </c>
      <c r="C76" s="6" t="s">
        <v>217</v>
      </c>
      <c r="D76" s="6" t="s">
        <v>216</v>
      </c>
      <c r="E76" s="6" t="s">
        <v>13</v>
      </c>
      <c r="F76" s="6" t="s">
        <v>14</v>
      </c>
      <c r="G76" s="24" t="s">
        <v>232</v>
      </c>
      <c r="H76" s="22"/>
      <c r="I76" s="7">
        <v>44834</v>
      </c>
      <c r="J76" s="6" t="s">
        <v>11</v>
      </c>
      <c r="K76" s="6" t="s">
        <v>94</v>
      </c>
    </row>
    <row r="77" spans="1:11" ht="35.1" customHeight="1" x14ac:dyDescent="0.25">
      <c r="A77" s="6">
        <f t="shared" si="1"/>
        <v>76</v>
      </c>
      <c r="B77" s="6" t="s">
        <v>30</v>
      </c>
      <c r="C77" s="6"/>
      <c r="D77" s="6" t="s">
        <v>215</v>
      </c>
      <c r="E77" s="6" t="s">
        <v>13</v>
      </c>
      <c r="F77" s="6" t="s">
        <v>14</v>
      </c>
      <c r="G77" s="22" t="s">
        <v>233</v>
      </c>
      <c r="H77" s="22"/>
      <c r="I77" s="7">
        <v>44834</v>
      </c>
      <c r="J77" s="6" t="s">
        <v>7</v>
      </c>
      <c r="K77" s="6" t="s">
        <v>8</v>
      </c>
    </row>
    <row r="78" spans="1:11" ht="35.1" customHeight="1" x14ac:dyDescent="0.25">
      <c r="A78" s="6">
        <f t="shared" si="1"/>
        <v>77</v>
      </c>
      <c r="B78" s="6" t="s">
        <v>46</v>
      </c>
      <c r="C78" s="6" t="s">
        <v>220</v>
      </c>
      <c r="D78" s="23" t="s">
        <v>223</v>
      </c>
      <c r="E78" s="6" t="s">
        <v>13</v>
      </c>
      <c r="F78" s="6" t="s">
        <v>72</v>
      </c>
      <c r="G78" s="22" t="s">
        <v>257</v>
      </c>
      <c r="H78" s="22"/>
      <c r="I78" s="7">
        <v>44834</v>
      </c>
      <c r="J78" s="6" t="s">
        <v>9</v>
      </c>
      <c r="K78" s="6" t="s">
        <v>10</v>
      </c>
    </row>
    <row r="79" spans="1:11" ht="199.5" customHeight="1" x14ac:dyDescent="0.25">
      <c r="A79" s="6">
        <f t="shared" si="1"/>
        <v>78</v>
      </c>
      <c r="B79" s="6" t="s">
        <v>30</v>
      </c>
      <c r="C79" s="6" t="s">
        <v>217</v>
      </c>
      <c r="D79" s="6" t="s">
        <v>221</v>
      </c>
      <c r="E79" s="6" t="s">
        <v>13</v>
      </c>
      <c r="F79" s="6" t="s">
        <v>111</v>
      </c>
      <c r="G79" s="22"/>
      <c r="H79" s="22" t="s">
        <v>237</v>
      </c>
      <c r="I79" s="7">
        <v>44834</v>
      </c>
      <c r="J79" s="6" t="s">
        <v>81</v>
      </c>
      <c r="K79" s="6" t="s">
        <v>82</v>
      </c>
    </row>
    <row r="80" spans="1:11" ht="199.5" customHeight="1" x14ac:dyDescent="0.25">
      <c r="A80" s="6">
        <f t="shared" si="1"/>
        <v>79</v>
      </c>
      <c r="B80" s="6" t="s">
        <v>28</v>
      </c>
      <c r="C80" s="6" t="s">
        <v>49</v>
      </c>
      <c r="D80" s="6" t="s">
        <v>222</v>
      </c>
      <c r="E80" s="6" t="s">
        <v>13</v>
      </c>
      <c r="F80" s="6" t="s">
        <v>111</v>
      </c>
      <c r="G80" s="22"/>
      <c r="H80" s="22" t="s">
        <v>234</v>
      </c>
      <c r="I80" s="7">
        <v>44834</v>
      </c>
      <c r="J80" s="6" t="s">
        <v>11</v>
      </c>
      <c r="K80" s="6" t="s">
        <v>94</v>
      </c>
    </row>
    <row r="81" spans="1:11" ht="104.25" customHeight="1" x14ac:dyDescent="0.25">
      <c r="A81" s="6">
        <f t="shared" si="1"/>
        <v>80</v>
      </c>
      <c r="B81" s="6" t="s">
        <v>219</v>
      </c>
      <c r="C81" s="6"/>
      <c r="D81" s="6" t="s">
        <v>218</v>
      </c>
      <c r="E81" s="6" t="s">
        <v>13</v>
      </c>
      <c r="F81" s="6" t="s">
        <v>14</v>
      </c>
      <c r="G81" s="22" t="s">
        <v>235</v>
      </c>
      <c r="H81" s="22"/>
      <c r="I81" s="7">
        <v>44834</v>
      </c>
      <c r="J81" s="6" t="s">
        <v>7</v>
      </c>
      <c r="K81" s="6" t="s">
        <v>8</v>
      </c>
    </row>
  </sheetData>
  <sortState ref="A2:O22">
    <sortCondition ref="B2:B22"/>
  </sortState>
  <printOptions horizontalCentered="1"/>
  <pageMargins left="0.11811023622047245" right="0.11811023622047245" top="0.55118110236220474" bottom="0.55118110236220474" header="0.31496062992125984" footer="0.31496062992125984"/>
  <pageSetup paperSize="8" scale="50" orientation="landscape" r:id="rId1"/>
  <headerFooter>
    <oddHeader>&amp;C&amp;"-,Gras"Tableau de bord du SDAGE Rhône-Méditerranée 2022 - &amp;"Arial,Gras"&amp;14Suites données aux remarques formulées par les membres du bureau du comité de bassin</oddHeader>
    <oddFooter>&amp;C&amp;P/&amp;N&amp;RVersion au 30 septembre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Remarques</vt:lpstr>
      <vt:lpstr>Remarques!Impression_des_titres</vt:lpstr>
      <vt:lpstr>Remarques!Zone_d_impression</vt:lpstr>
    </vt:vector>
  </TitlesOfParts>
  <Company>AERMC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ROPARS Audrey</dc:creator>
  <cp:lastModifiedBy>ROPARS Audrey</cp:lastModifiedBy>
  <cp:lastPrinted>2022-10-26T13:46:13Z</cp:lastPrinted>
  <dcterms:created xsi:type="dcterms:W3CDTF">2021-06-07T16:07:22Z</dcterms:created>
  <dcterms:modified xsi:type="dcterms:W3CDTF">2022-10-26T14:25:08Z</dcterms:modified>
</cp:coreProperties>
</file>